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9240" activeTab="0"/>
  </bookViews>
  <sheets>
    <sheet name="Теплоиз_ материалы" sheetId="1" r:id="rId1"/>
  </sheets>
  <definedNames>
    <definedName name="Excel_BuiltIn_Print_Area_1">'Теплоиз_ материалы'!$A$1:$AX$123</definedName>
    <definedName name="Excel_BuiltIn_Print_Area_1_1">'Теплоиз_ материалы'!$A$1:$AX$80</definedName>
    <definedName name="Excel_BuiltIn_Print_Area_1_1_1">'Теплоиз_ материалы'!$A$1:$AX$80</definedName>
    <definedName name="Excel_BuiltIn_Print_Area_1_1_1_1">'Теплоиз_ материалы'!$A$1:$Q$80</definedName>
    <definedName name="Excel_BuiltIn_Print_Area_1_1_1_1_1">'Теплоиз_ материалы'!$A$1:$Q$80</definedName>
    <definedName name="_xlnm.Print_Area" localSheetId="0">'Теплоиз_ материалы'!$A$1:$AW$91</definedName>
  </definedNames>
  <calcPr fullCalcOnLoad="1"/>
</workbook>
</file>

<file path=xl/comments1.xml><?xml version="1.0" encoding="utf-8"?>
<comments xmlns="http://schemas.openxmlformats.org/spreadsheetml/2006/main">
  <authors>
    <author>Killer</author>
  </authors>
  <commentList>
    <comment ref="B42" authorId="0">
      <text>
        <r>
          <rPr>
            <b/>
            <sz val="18"/>
            <rFont val="Tahoma"/>
            <family val="2"/>
          </rPr>
          <t>Killer:</t>
        </r>
        <r>
          <rPr>
            <sz val="18"/>
            <rFont val="Tahoma"/>
            <family val="2"/>
          </rPr>
          <t xml:space="preserve">
Под заказ  намотка 1х10=10м2 
Под заказ  намотка 1х50=50м2</t>
        </r>
        <r>
          <rPr>
            <sz val="9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18"/>
            <rFont val="Tahoma"/>
            <family val="2"/>
          </rPr>
          <t>Killer:</t>
        </r>
        <r>
          <rPr>
            <sz val="18"/>
            <rFont val="Tahoma"/>
            <family val="2"/>
          </rPr>
          <t xml:space="preserve">
Под заказ  намотка 1х10=10м2 
Под заказ  намотка 1х50=50м2</t>
        </r>
        <r>
          <rPr>
            <sz val="9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18"/>
            <rFont val="Tahoma"/>
            <family val="2"/>
          </rPr>
          <t>Killer:
Под заказ  намотка 1,05х10=10,5м2 
Под заказ  намотка 1,05х50=52,5м2</t>
        </r>
      </text>
    </comment>
    <comment ref="I42" authorId="0">
      <text>
        <r>
          <rPr>
            <b/>
            <sz val="18"/>
            <rFont val="Tahoma"/>
            <family val="2"/>
          </rPr>
          <t>Killer:
Под заказ  намотка 1,05х10=10,5м2 
Под заказ  намотка 1,05х50=52,5м2</t>
        </r>
      </text>
    </comment>
  </commentList>
</comments>
</file>

<file path=xl/sharedStrings.xml><?xml version="1.0" encoding="utf-8"?>
<sst xmlns="http://schemas.openxmlformats.org/spreadsheetml/2006/main" count="204" uniqueCount="116">
  <si>
    <t>ТЕПЛОИЗОЛЯЦИОННЫЕ  МАТЕРИАЛЫ</t>
  </si>
  <si>
    <t>Минеральная вата</t>
  </si>
  <si>
    <t>Марка</t>
  </si>
  <si>
    <t>Наименование</t>
  </si>
  <si>
    <t>Плотность кг/м3</t>
  </si>
  <si>
    <t>Размер мм
В упаковке шт.</t>
  </si>
  <si>
    <t xml:space="preserve">В упаковке кв.м </t>
  </si>
  <si>
    <t>В упаковке м3</t>
  </si>
  <si>
    <t>Цена за упаковку</t>
  </si>
  <si>
    <t>Цена за ед.</t>
  </si>
  <si>
    <t>Цена за м2</t>
  </si>
  <si>
    <t>Rockwool (Россия)</t>
  </si>
  <si>
    <t>Isoroc (Россия)</t>
  </si>
  <si>
    <t xml:space="preserve">Изолайт </t>
  </si>
  <si>
    <t>1000х500х50х8 шт</t>
  </si>
  <si>
    <t>Экструдированный пенополистирол</t>
  </si>
  <si>
    <t>Наменование</t>
  </si>
  <si>
    <t xml:space="preserve">В 
Упаковке
 кв.м </t>
  </si>
  <si>
    <t>В 
Упаковке
 м3</t>
  </si>
  <si>
    <t>URSA</t>
  </si>
  <si>
    <t>XPS N-III-L-G4</t>
  </si>
  <si>
    <t>1250х600х50х7 шт</t>
  </si>
  <si>
    <t>Размер</t>
  </si>
  <si>
    <t>В рулоне м2</t>
  </si>
  <si>
    <t>Цена в рублях</t>
  </si>
  <si>
    <t xml:space="preserve">Толщина  </t>
  </si>
  <si>
    <t>Ширина</t>
  </si>
  <si>
    <t>Длина</t>
  </si>
  <si>
    <t>Пенофол</t>
  </si>
  <si>
    <t>Пенофол А (фольгирован с одной стороны)</t>
  </si>
  <si>
    <t>3 мм</t>
  </si>
  <si>
    <t>30 м</t>
  </si>
  <si>
    <t>4 мм</t>
  </si>
  <si>
    <t>5 мм</t>
  </si>
  <si>
    <t>8 мм</t>
  </si>
  <si>
    <t>15 м</t>
  </si>
  <si>
    <t>10 мм</t>
  </si>
  <si>
    <t>Пенофол С (фольгирован с одной стороны,  с другой стороны - самоклеящийся слой)</t>
  </si>
  <si>
    <t>Скотч алюминиевый</t>
  </si>
  <si>
    <t>-</t>
  </si>
  <si>
    <t xml:space="preserve"> 50 м</t>
  </si>
  <si>
    <t>Стекловолокно</t>
  </si>
  <si>
    <t>Группа продуктов</t>
  </si>
  <si>
    <t>В упаковке кв.м</t>
  </si>
  <si>
    <t>4000х1200х100х1 шт</t>
  </si>
  <si>
    <t>М 11</t>
  </si>
  <si>
    <t>М-11-2-10000-1200-50</t>
  </si>
  <si>
    <t>10000х1200х50х2 шт</t>
  </si>
  <si>
    <t>М-11Ф-18000-1200-50</t>
  </si>
  <si>
    <t>18000х1200х50х1 шт</t>
  </si>
  <si>
    <t>М 15</t>
  </si>
  <si>
    <t>М-15-2-8500-1200-50</t>
  </si>
  <si>
    <t>8500х1200х50х2 шт</t>
  </si>
  <si>
    <t>М 25</t>
  </si>
  <si>
    <t>М-25-9000-1200-50</t>
  </si>
  <si>
    <t>9000х1200х50х1 шт</t>
  </si>
  <si>
    <t>М-25-Ф-9000-1200-50</t>
  </si>
  <si>
    <t>П 15</t>
  </si>
  <si>
    <t>П-15-У24-1250-600-50</t>
  </si>
  <si>
    <t>1250x600x50x24 шт</t>
  </si>
  <si>
    <t>П-15-У12-1250-600-100</t>
  </si>
  <si>
    <t>1250x600x100x12 шт</t>
  </si>
  <si>
    <t>PureOne</t>
  </si>
  <si>
    <t>RN-37-10000-1200-50</t>
  </si>
  <si>
    <t>25 м</t>
  </si>
  <si>
    <t>2 мм</t>
  </si>
  <si>
    <t>50 м</t>
  </si>
  <si>
    <t>лавсан</t>
  </si>
  <si>
    <t>РуфИзол 2 мм</t>
  </si>
  <si>
    <t xml:space="preserve">Подложка 2 мм </t>
  </si>
  <si>
    <t xml:space="preserve">Подложка 3 мм </t>
  </si>
  <si>
    <t xml:space="preserve">Подложка 4 мм </t>
  </si>
  <si>
    <t xml:space="preserve">Подложка 5 мм </t>
  </si>
  <si>
    <t xml:space="preserve">Подложка 10 мм </t>
  </si>
  <si>
    <t xml:space="preserve"> Лайт Баттс Скандик</t>
  </si>
  <si>
    <t>800х600х50х12 шт</t>
  </si>
  <si>
    <t>Фасад Баттс</t>
  </si>
  <si>
    <t>1000х600х50х4 шт</t>
  </si>
  <si>
    <t>1250х600х30х12 шт</t>
  </si>
  <si>
    <t>П 30</t>
  </si>
  <si>
    <t>П-30-У20-1250-600-50</t>
  </si>
  <si>
    <t>1250x600x50x20 шт</t>
  </si>
  <si>
    <t>П-30-У10-1250-600-100</t>
  </si>
  <si>
    <t>1250x600x100x10 шт</t>
  </si>
  <si>
    <t>PN-34-1250-600-50</t>
  </si>
  <si>
    <t>1250х600х50х12 шт</t>
  </si>
  <si>
    <t>алюминиевая фольга (под заказ)</t>
  </si>
  <si>
    <t>Подложка 8мм</t>
  </si>
  <si>
    <t>1000х600х100х2 шт</t>
  </si>
  <si>
    <t>НПЭ (несшитый пенополиэтилен)</t>
  </si>
  <si>
    <t>0,05 м</t>
  </si>
  <si>
    <t>0,6 м</t>
  </si>
  <si>
    <t>1,2 м</t>
  </si>
  <si>
    <t>HotRock (Россия)</t>
  </si>
  <si>
    <t>Лайт</t>
  </si>
  <si>
    <t>1200х600х50х8 шт</t>
  </si>
  <si>
    <t>Блок</t>
  </si>
  <si>
    <t>Фасад Лайт</t>
  </si>
  <si>
    <t>1200х600х50х4 шт</t>
  </si>
  <si>
    <t>1200х600х100х2 шт</t>
  </si>
  <si>
    <t>Цена за м3</t>
  </si>
  <si>
    <t>KARKAS                                                   4000-1200-100</t>
  </si>
  <si>
    <t>С
П
Е
 Ц.
П
Р
О
Д
У
К
Т</t>
  </si>
  <si>
    <t>1,2м</t>
  </si>
  <si>
    <t>1,05м</t>
  </si>
  <si>
    <r>
      <t>Цена за м</t>
    </r>
    <r>
      <rPr>
        <b/>
        <vertAlign val="superscript"/>
        <sz val="20"/>
        <rFont val="Century Gothic"/>
        <family val="2"/>
      </rPr>
      <t>3</t>
    </r>
  </si>
  <si>
    <r>
      <t xml:space="preserve">РуфИзол                          </t>
    </r>
    <r>
      <rPr>
        <sz val="14"/>
        <rFont val="Century Gothic"/>
        <family val="2"/>
      </rPr>
      <t xml:space="preserve">(подложка) </t>
    </r>
  </si>
  <si>
    <r>
      <t xml:space="preserve">РуфИзол                          </t>
    </r>
    <r>
      <rPr>
        <sz val="14"/>
        <rFont val="Century Gothic"/>
        <family val="2"/>
      </rPr>
      <t>(отражающая теплоизоляция с металлизированным полотном)</t>
    </r>
    <r>
      <rPr>
        <b/>
        <sz val="18"/>
        <rFont val="Century Gothic"/>
        <family val="2"/>
      </rPr>
      <t xml:space="preserve"> </t>
    </r>
  </si>
  <si>
    <r>
      <t>РуфИзол 3 мм</t>
    </r>
    <r>
      <rPr>
        <sz val="18"/>
        <rFont val="Century Gothic"/>
        <family val="2"/>
      </rPr>
      <t xml:space="preserve"> </t>
    </r>
    <r>
      <rPr>
        <sz val="26"/>
        <color indexed="10"/>
        <rFont val="Century Gothic"/>
        <family val="2"/>
      </rPr>
      <t>*</t>
    </r>
  </si>
  <si>
    <r>
      <t xml:space="preserve">РуфИзол 3 мм </t>
    </r>
    <r>
      <rPr>
        <sz val="18"/>
        <rFont val="Century Gothic"/>
        <family val="2"/>
      </rPr>
      <t>алюминиевая фольга</t>
    </r>
  </si>
  <si>
    <r>
      <t>РуфИзол 4 мм</t>
    </r>
    <r>
      <rPr>
        <sz val="18"/>
        <rFont val="Century Gothic"/>
        <family val="2"/>
      </rPr>
      <t xml:space="preserve"> </t>
    </r>
  </si>
  <si>
    <r>
      <t>РуфИзол 5 мм</t>
    </r>
    <r>
      <rPr>
        <sz val="18"/>
        <rFont val="Century Gothic"/>
        <family val="2"/>
      </rPr>
      <t xml:space="preserve"> </t>
    </r>
    <r>
      <rPr>
        <sz val="26"/>
        <color indexed="10"/>
        <rFont val="Century Gothic"/>
        <family val="2"/>
      </rPr>
      <t>*</t>
    </r>
  </si>
  <si>
    <r>
      <t>РуфИзол 8 мм</t>
    </r>
    <r>
      <rPr>
        <sz val="18"/>
        <rFont val="Century Gothic"/>
        <family val="2"/>
      </rPr>
      <t xml:space="preserve"> </t>
    </r>
  </si>
  <si>
    <r>
      <t>РуфИзол 10 мм</t>
    </r>
    <r>
      <rPr>
        <sz val="18"/>
        <rFont val="Century Gothic"/>
        <family val="2"/>
      </rPr>
      <t xml:space="preserve"> </t>
    </r>
  </si>
  <si>
    <r>
      <t xml:space="preserve">В нашем ассортименте также представлены такие материалы как: металлочерепица; гибкая черепица; керамическая черепица; цементно-песчаная черепица; композитная черепица;
медные, стальные, алюминиевые и пластиковые водостоки; виниловый сайдинг и соффит; 
системы снегозадержания и безопасности; кровельная вентиляция;
гидро-пароизоляция; мансардные окна; чердачные лестницы; 
аксессуары для всех видов предлагаемой продукции, дренаж - системы поверхностного водоотвода. Также у нас есть собственное производство где мы делаем дымники, колпаки для заборных столбов, различные отливы, откосы и парапеты. Подробную информацию о всех материалах можно узнать на сайте - </t>
    </r>
    <r>
      <rPr>
        <b/>
        <u val="single"/>
        <sz val="14"/>
        <color indexed="10"/>
        <rFont val="Century Gothic"/>
        <family val="2"/>
      </rPr>
      <t>http://www.dskroof.ru</t>
    </r>
    <r>
      <rPr>
        <sz val="14"/>
        <rFont val="Century Gothic"/>
        <family val="2"/>
      </rPr>
      <t xml:space="preserve">
Оплата производится в рублях</t>
    </r>
  </si>
  <si>
    <r>
      <t>ПРАЙС-ЛИСТ</t>
    </r>
    <r>
      <rPr>
        <sz val="14"/>
        <rFont val="Century Gothic"/>
        <family val="2"/>
      </rPr>
      <t xml:space="preserve">  действителен с  11.01.2019 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</si>
</sst>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20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b/>
      <sz val="22"/>
      <name val="Century Gothic"/>
      <family val="2"/>
    </font>
    <font>
      <b/>
      <sz val="15"/>
      <name val="Century Gothic"/>
      <family val="2"/>
    </font>
    <font>
      <b/>
      <vertAlign val="superscript"/>
      <sz val="2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b/>
      <sz val="16"/>
      <name val="Century Gothic"/>
      <family val="2"/>
    </font>
    <font>
      <b/>
      <sz val="15"/>
      <color indexed="8"/>
      <name val="Century Gothic"/>
      <family val="2"/>
    </font>
    <font>
      <sz val="18"/>
      <color indexed="10"/>
      <name val="Century Gothic"/>
      <family val="2"/>
    </font>
    <font>
      <sz val="26"/>
      <color indexed="10"/>
      <name val="Century Gothic"/>
      <family val="2"/>
    </font>
    <font>
      <b/>
      <u val="single"/>
      <sz val="14"/>
      <color indexed="10"/>
      <name val="Century Gothic"/>
      <family val="2"/>
    </font>
    <font>
      <b/>
      <sz val="28"/>
      <name val="Century Gothic"/>
      <family val="2"/>
    </font>
    <font>
      <sz val="18"/>
      <color rgb="FFFF0000"/>
      <name val="Century Gothic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29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14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3" fontId="32" fillId="0" borderId="15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1" fontId="31" fillId="0" borderId="15" xfId="0" applyNumberFormat="1" applyFont="1" applyFill="1" applyBorder="1" applyAlignment="1">
      <alignment horizontal="center" vertical="center" wrapText="1"/>
    </xf>
    <xf numFmtId="1" fontId="31" fillId="0" borderId="22" xfId="0" applyNumberFormat="1" applyFont="1" applyFill="1" applyBorder="1" applyAlignment="1">
      <alignment horizontal="center" vertical="center" wrapText="1"/>
    </xf>
    <xf numFmtId="1" fontId="31" fillId="0" borderId="23" xfId="0" applyNumberFormat="1" applyFont="1" applyFill="1" applyBorder="1" applyAlignment="1">
      <alignment horizontal="center" vertical="center" wrapText="1"/>
    </xf>
    <xf numFmtId="1" fontId="31" fillId="0" borderId="24" xfId="0" applyNumberFormat="1" applyFont="1" applyFill="1" applyBorder="1" applyAlignment="1">
      <alignment horizontal="center" vertical="center" wrapText="1"/>
    </xf>
    <xf numFmtId="1" fontId="31" fillId="0" borderId="25" xfId="0" applyNumberFormat="1" applyFont="1" applyFill="1" applyBorder="1" applyAlignment="1">
      <alignment horizontal="center" vertical="center" wrapText="1"/>
    </xf>
    <xf numFmtId="1" fontId="31" fillId="0" borderId="26" xfId="0" applyNumberFormat="1" applyFont="1" applyFill="1" applyBorder="1" applyAlignment="1">
      <alignment horizontal="center" vertical="center" wrapText="1"/>
    </xf>
    <xf numFmtId="1" fontId="31" fillId="0" borderId="27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3" fontId="31" fillId="0" borderId="15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3" fontId="31" fillId="0" borderId="20" xfId="0" applyNumberFormat="1" applyFont="1" applyBorder="1" applyAlignment="1">
      <alignment horizontal="center" vertical="center" wrapText="1"/>
    </xf>
    <xf numFmtId="3" fontId="31" fillId="0" borderId="28" xfId="0" applyNumberFormat="1" applyFont="1" applyBorder="1" applyAlignment="1">
      <alignment horizontal="center" vertical="center" wrapText="1"/>
    </xf>
    <xf numFmtId="3" fontId="31" fillId="0" borderId="29" xfId="0" applyNumberFormat="1" applyFont="1" applyBorder="1" applyAlignment="1">
      <alignment horizontal="center" vertical="center" wrapText="1"/>
    </xf>
    <xf numFmtId="3" fontId="32" fillId="0" borderId="20" xfId="0" applyNumberFormat="1" applyFont="1" applyBorder="1" applyAlignment="1">
      <alignment horizontal="center" vertical="center" wrapText="1"/>
    </xf>
    <xf numFmtId="3" fontId="32" fillId="0" borderId="28" xfId="0" applyNumberFormat="1" applyFont="1" applyBorder="1" applyAlignment="1">
      <alignment horizontal="center" vertical="center" wrapText="1"/>
    </xf>
    <xf numFmtId="3" fontId="32" fillId="0" borderId="29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8" fillId="18" borderId="18" xfId="0" applyFont="1" applyFill="1" applyBorder="1" applyAlignment="1">
      <alignment horizontal="center" vertical="center"/>
    </xf>
    <xf numFmtId="3" fontId="35" fillId="0" borderId="20" xfId="0" applyNumberFormat="1" applyFont="1" applyBorder="1" applyAlignment="1">
      <alignment horizontal="center" vertical="center" wrapText="1"/>
    </xf>
    <xf numFmtId="3" fontId="35" fillId="0" borderId="28" xfId="0" applyNumberFormat="1" applyFont="1" applyBorder="1" applyAlignment="1">
      <alignment horizontal="center" vertical="center" wrapText="1"/>
    </xf>
    <xf numFmtId="3" fontId="35" fillId="0" borderId="29" xfId="0" applyNumberFormat="1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1" fontId="31" fillId="0" borderId="19" xfId="0" applyNumberFormat="1" applyFont="1" applyBorder="1" applyAlignment="1">
      <alignment horizontal="center" vertical="center" wrapText="1"/>
    </xf>
    <xf numFmtId="1" fontId="31" fillId="0" borderId="33" xfId="0" applyNumberFormat="1" applyFont="1" applyBorder="1" applyAlignment="1">
      <alignment horizontal="center" vertical="center" wrapText="1"/>
    </xf>
    <xf numFmtId="1" fontId="31" fillId="0" borderId="34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19" borderId="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3" fontId="32" fillId="0" borderId="15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right" vertical="center"/>
    </xf>
    <xf numFmtId="0" fontId="31" fillId="0" borderId="35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172" fontId="39" fillId="0" borderId="30" xfId="0" applyNumberFormat="1" applyFont="1" applyBorder="1" applyAlignment="1">
      <alignment horizontal="center" vertical="center" wrapText="1"/>
    </xf>
    <xf numFmtId="172" fontId="39" fillId="0" borderId="32" xfId="0" applyNumberFormat="1" applyFont="1" applyBorder="1" applyAlignment="1">
      <alignment horizontal="center" vertical="center" wrapText="1"/>
    </xf>
    <xf numFmtId="172" fontId="39" fillId="0" borderId="31" xfId="0" applyNumberFormat="1" applyFont="1" applyBorder="1" applyAlignment="1">
      <alignment horizontal="center" vertical="center" wrapText="1"/>
    </xf>
    <xf numFmtId="172" fontId="35" fillId="0" borderId="30" xfId="0" applyNumberFormat="1" applyFont="1" applyBorder="1" applyAlignment="1">
      <alignment horizontal="center" vertical="center" wrapText="1"/>
    </xf>
    <xf numFmtId="172" fontId="35" fillId="0" borderId="32" xfId="0" applyNumberFormat="1" applyFont="1" applyBorder="1" applyAlignment="1">
      <alignment horizontal="center" vertical="center" wrapText="1"/>
    </xf>
    <xf numFmtId="172" fontId="35" fillId="0" borderId="31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2" fontId="39" fillId="0" borderId="11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3" fontId="31" fillId="0" borderId="30" xfId="0" applyNumberFormat="1" applyFont="1" applyBorder="1" applyAlignment="1">
      <alignment horizontal="center" vertical="center" wrapText="1"/>
    </xf>
    <xf numFmtId="3" fontId="31" fillId="0" borderId="32" xfId="0" applyNumberFormat="1" applyFont="1" applyBorder="1" applyAlignment="1">
      <alignment horizontal="center" vertical="center" wrapText="1"/>
    </xf>
    <xf numFmtId="3" fontId="31" fillId="0" borderId="31" xfId="0" applyNumberFormat="1" applyFont="1" applyBorder="1" applyAlignment="1">
      <alignment horizontal="center" vertical="center" wrapText="1"/>
    </xf>
    <xf numFmtId="0" fontId="32" fillId="20" borderId="30" xfId="0" applyFont="1" applyFill="1" applyBorder="1" applyAlignment="1">
      <alignment horizontal="center" vertical="center" wrapText="1"/>
    </xf>
    <xf numFmtId="0" fontId="32" fillId="20" borderId="31" xfId="0" applyFont="1" applyFill="1" applyBorder="1" applyAlignment="1">
      <alignment horizontal="center" vertical="center" wrapText="1"/>
    </xf>
    <xf numFmtId="0" fontId="32" fillId="20" borderId="19" xfId="0" applyFont="1" applyFill="1" applyBorder="1" applyAlignment="1">
      <alignment horizontal="center" vertical="center" wrapText="1"/>
    </xf>
    <xf numFmtId="0" fontId="32" fillId="20" borderId="34" xfId="0" applyFont="1" applyFill="1" applyBorder="1" applyAlignment="1">
      <alignment horizontal="center" vertical="center" wrapText="1"/>
    </xf>
    <xf numFmtId="0" fontId="31" fillId="20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14DA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D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28</xdr:row>
      <xdr:rowOff>38100</xdr:rowOff>
    </xdr:from>
    <xdr:to>
      <xdr:col>50</xdr:col>
      <xdr:colOff>342900</xdr:colOff>
      <xdr:row>29</xdr:row>
      <xdr:rowOff>123825</xdr:rowOff>
    </xdr:to>
    <xdr:pic>
      <xdr:nvPicPr>
        <xdr:cNvPr id="1" name="Picture 13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88050" y="13735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523875</xdr:colOff>
      <xdr:row>35</xdr:row>
      <xdr:rowOff>342900</xdr:rowOff>
    </xdr:from>
    <xdr:to>
      <xdr:col>50</xdr:col>
      <xdr:colOff>9525</xdr:colOff>
      <xdr:row>37</xdr:row>
      <xdr:rowOff>133350</xdr:rowOff>
    </xdr:to>
    <xdr:pic>
      <xdr:nvPicPr>
        <xdr:cNvPr id="2" name="Picture 16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64200" y="175164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542925</xdr:colOff>
      <xdr:row>37</xdr:row>
      <xdr:rowOff>323850</xdr:rowOff>
    </xdr:from>
    <xdr:to>
      <xdr:col>50</xdr:col>
      <xdr:colOff>28575</xdr:colOff>
      <xdr:row>39</xdr:row>
      <xdr:rowOff>114300</xdr:rowOff>
    </xdr:to>
    <xdr:pic>
      <xdr:nvPicPr>
        <xdr:cNvPr id="3" name="Picture 1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0" y="182784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542925</xdr:colOff>
      <xdr:row>39</xdr:row>
      <xdr:rowOff>304800</xdr:rowOff>
    </xdr:from>
    <xdr:to>
      <xdr:col>50</xdr:col>
      <xdr:colOff>28575</xdr:colOff>
      <xdr:row>41</xdr:row>
      <xdr:rowOff>95250</xdr:rowOff>
    </xdr:to>
    <xdr:pic>
      <xdr:nvPicPr>
        <xdr:cNvPr id="4" name="Picture 18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0" y="190404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523875</xdr:colOff>
      <xdr:row>41</xdr:row>
      <xdr:rowOff>323850</xdr:rowOff>
    </xdr:from>
    <xdr:to>
      <xdr:col>50</xdr:col>
      <xdr:colOff>9525</xdr:colOff>
      <xdr:row>43</xdr:row>
      <xdr:rowOff>114300</xdr:rowOff>
    </xdr:to>
    <xdr:pic>
      <xdr:nvPicPr>
        <xdr:cNvPr id="5" name="Picture 19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64200" y="198405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523875</xdr:colOff>
      <xdr:row>43</xdr:row>
      <xdr:rowOff>342900</xdr:rowOff>
    </xdr:from>
    <xdr:to>
      <xdr:col>50</xdr:col>
      <xdr:colOff>9525</xdr:colOff>
      <xdr:row>45</xdr:row>
      <xdr:rowOff>133350</xdr:rowOff>
    </xdr:to>
    <xdr:pic>
      <xdr:nvPicPr>
        <xdr:cNvPr id="6" name="Picture 20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64200" y="206406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542925</xdr:colOff>
      <xdr:row>34</xdr:row>
      <xdr:rowOff>142875</xdr:rowOff>
    </xdr:from>
    <xdr:to>
      <xdr:col>50</xdr:col>
      <xdr:colOff>28575</xdr:colOff>
      <xdr:row>35</xdr:row>
      <xdr:rowOff>219075</xdr:rowOff>
    </xdr:to>
    <xdr:pic>
      <xdr:nvPicPr>
        <xdr:cNvPr id="7" name="Picture 16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0" y="168211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29</xdr:row>
      <xdr:rowOff>85725</xdr:rowOff>
    </xdr:from>
    <xdr:to>
      <xdr:col>50</xdr:col>
      <xdr:colOff>333375</xdr:colOff>
      <xdr:row>30</xdr:row>
      <xdr:rowOff>180975</xdr:rowOff>
    </xdr:to>
    <xdr:pic>
      <xdr:nvPicPr>
        <xdr:cNvPr id="8" name="Picture 13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78525" y="1428750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200025</xdr:colOff>
      <xdr:row>30</xdr:row>
      <xdr:rowOff>142875</xdr:rowOff>
    </xdr:from>
    <xdr:to>
      <xdr:col>50</xdr:col>
      <xdr:colOff>314325</xdr:colOff>
      <xdr:row>31</xdr:row>
      <xdr:rowOff>247650</xdr:rowOff>
    </xdr:to>
    <xdr:pic>
      <xdr:nvPicPr>
        <xdr:cNvPr id="9" name="Picture 13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59475" y="1483995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31</xdr:row>
      <xdr:rowOff>200025</xdr:rowOff>
    </xdr:from>
    <xdr:to>
      <xdr:col>50</xdr:col>
      <xdr:colOff>333375</xdr:colOff>
      <xdr:row>32</xdr:row>
      <xdr:rowOff>304800</xdr:rowOff>
    </xdr:to>
    <xdr:pic>
      <xdr:nvPicPr>
        <xdr:cNvPr id="10" name="Picture 13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78525" y="153924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32</xdr:row>
      <xdr:rowOff>266700</xdr:rowOff>
    </xdr:from>
    <xdr:to>
      <xdr:col>50</xdr:col>
      <xdr:colOff>333375</xdr:colOff>
      <xdr:row>33</xdr:row>
      <xdr:rowOff>361950</xdr:rowOff>
    </xdr:to>
    <xdr:pic>
      <xdr:nvPicPr>
        <xdr:cNvPr id="11" name="Picture 13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78525" y="1595437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16</xdr:col>
      <xdr:colOff>371475</xdr:colOff>
      <xdr:row>64</xdr:row>
      <xdr:rowOff>76200</xdr:rowOff>
    </xdr:to>
    <xdr:pic>
      <xdr:nvPicPr>
        <xdr:cNvPr id="12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241375"/>
          <a:ext cx="188309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6</xdr:row>
      <xdr:rowOff>361950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8595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1"/>
  <sheetViews>
    <sheetView tabSelected="1" view="pageBreakPreview" zoomScale="50" zoomScaleNormal="74" zoomScaleSheetLayoutView="50" zoomScalePageLayoutView="0" workbookViewId="0" topLeftCell="A1">
      <selection activeCell="A8" sqref="A8:Q8"/>
    </sheetView>
  </sheetViews>
  <sheetFormatPr defaultColWidth="0" defaultRowHeight="12.75"/>
  <cols>
    <col min="1" max="1" width="37.7109375" style="2" customWidth="1"/>
    <col min="2" max="3" width="15.57421875" style="2" customWidth="1"/>
    <col min="4" max="4" width="45.28125" style="2" customWidth="1"/>
    <col min="5" max="5" width="24.7109375" style="2" customWidth="1"/>
    <col min="6" max="6" width="17.421875" style="2" customWidth="1"/>
    <col min="7" max="7" width="16.28125" style="2" customWidth="1"/>
    <col min="8" max="8" width="16.57421875" style="2" customWidth="1"/>
    <col min="9" max="10" width="16.140625" style="2" customWidth="1"/>
    <col min="11" max="11" width="8.140625" style="2" customWidth="1"/>
    <col min="12" max="12" width="4.8515625" style="3" customWidth="1"/>
    <col min="13" max="13" width="7.8515625" style="3" customWidth="1"/>
    <col min="14" max="14" width="20.140625" style="3" customWidth="1"/>
    <col min="15" max="15" width="5.140625" style="2" customWidth="1"/>
    <col min="16" max="16" width="9.28125" style="2" customWidth="1"/>
    <col min="17" max="17" width="6.00390625" style="2" customWidth="1"/>
    <col min="18" max="50" width="0" style="2" hidden="1" customWidth="1"/>
    <col min="51" max="51" width="11.57421875" style="2" customWidth="1"/>
    <col min="52" max="52" width="7.28125" style="2" customWidth="1"/>
    <col min="53" max="217" width="11.57421875" style="2" customWidth="1"/>
    <col min="218" max="16384" width="0" style="2" hidden="1" customWidth="1"/>
  </cols>
  <sheetData>
    <row r="1" spans="1:17" ht="12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4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22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2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30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102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6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50" ht="50.25" customHeight="1">
      <c r="A8" s="94" t="s">
        <v>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2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8.75" customHeight="1">
      <c r="A10" s="97" t="s">
        <v>115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51" customHeight="1">
      <c r="A11" s="56" t="s">
        <v>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11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32.25" customHeight="1">
      <c r="A12" s="57" t="s">
        <v>2</v>
      </c>
      <c r="B12" s="57" t="s">
        <v>3</v>
      </c>
      <c r="C12" s="57"/>
      <c r="D12" s="57"/>
      <c r="E12" s="58" t="s">
        <v>4</v>
      </c>
      <c r="F12" s="58" t="s">
        <v>5</v>
      </c>
      <c r="G12" s="58"/>
      <c r="H12" s="58"/>
      <c r="I12" s="58" t="s">
        <v>6</v>
      </c>
      <c r="J12" s="58" t="s">
        <v>7</v>
      </c>
      <c r="K12" s="58" t="s">
        <v>8</v>
      </c>
      <c r="L12" s="58"/>
      <c r="M12" s="58"/>
      <c r="N12" s="58"/>
      <c r="O12" s="58"/>
      <c r="P12" s="58"/>
      <c r="Q12" s="58"/>
      <c r="R12" s="13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32.25" customHeight="1">
      <c r="A13" s="95"/>
      <c r="B13" s="95"/>
      <c r="C13" s="95"/>
      <c r="D13" s="95"/>
      <c r="E13" s="59"/>
      <c r="F13" s="59"/>
      <c r="G13" s="59"/>
      <c r="H13" s="59"/>
      <c r="I13" s="59"/>
      <c r="J13" s="59"/>
      <c r="K13" s="59" t="s">
        <v>9</v>
      </c>
      <c r="L13" s="59"/>
      <c r="M13" s="59"/>
      <c r="N13" s="14" t="s">
        <v>10</v>
      </c>
      <c r="O13" s="59" t="s">
        <v>105</v>
      </c>
      <c r="P13" s="59"/>
      <c r="Q13" s="59"/>
      <c r="R13" s="15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37.5" customHeight="1">
      <c r="A14" s="49" t="s">
        <v>93</v>
      </c>
      <c r="B14" s="49" t="s">
        <v>94</v>
      </c>
      <c r="C14" s="49"/>
      <c r="D14" s="49"/>
      <c r="E14" s="16">
        <v>35</v>
      </c>
      <c r="F14" s="50" t="s">
        <v>95</v>
      </c>
      <c r="G14" s="50"/>
      <c r="H14" s="50"/>
      <c r="I14" s="17">
        <v>5.76</v>
      </c>
      <c r="J14" s="17">
        <v>0.28800000000000003</v>
      </c>
      <c r="K14" s="41">
        <f>N14*I14</f>
        <v>449.28</v>
      </c>
      <c r="L14" s="41"/>
      <c r="M14" s="41"/>
      <c r="N14" s="18">
        <v>78</v>
      </c>
      <c r="O14" s="48">
        <f>N14*20</f>
        <v>1560</v>
      </c>
      <c r="P14" s="48"/>
      <c r="Q14" s="48"/>
      <c r="R14" s="1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8"/>
    </row>
    <row r="15" spans="1:50" ht="37.5" customHeight="1">
      <c r="A15" s="49"/>
      <c r="B15" s="49" t="s">
        <v>96</v>
      </c>
      <c r="C15" s="49"/>
      <c r="D15" s="49"/>
      <c r="E15" s="16">
        <v>50</v>
      </c>
      <c r="F15" s="50" t="s">
        <v>95</v>
      </c>
      <c r="G15" s="50"/>
      <c r="H15" s="50"/>
      <c r="I15" s="17">
        <v>5.76</v>
      </c>
      <c r="J15" s="17">
        <v>0.28800000000000003</v>
      </c>
      <c r="K15" s="41">
        <f>N15*I15</f>
        <v>547.1999999999999</v>
      </c>
      <c r="L15" s="41"/>
      <c r="M15" s="41"/>
      <c r="N15" s="18">
        <v>95</v>
      </c>
      <c r="O15" s="48">
        <f>N15*20</f>
        <v>1900</v>
      </c>
      <c r="P15" s="48"/>
      <c r="Q15" s="48"/>
      <c r="R15" s="1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8"/>
    </row>
    <row r="16" spans="1:50" ht="37.5" customHeight="1">
      <c r="A16" s="49"/>
      <c r="B16" s="49" t="s">
        <v>97</v>
      </c>
      <c r="C16" s="49"/>
      <c r="D16" s="49"/>
      <c r="E16" s="50">
        <v>140</v>
      </c>
      <c r="F16" s="50" t="s">
        <v>98</v>
      </c>
      <c r="G16" s="50"/>
      <c r="H16" s="50"/>
      <c r="I16" s="17">
        <v>2.88</v>
      </c>
      <c r="J16" s="99">
        <v>0.14400000000000002</v>
      </c>
      <c r="K16" s="42">
        <f>I17*N17</f>
        <v>799.1999999999999</v>
      </c>
      <c r="L16" s="43"/>
      <c r="M16" s="44"/>
      <c r="N16" s="18">
        <v>277</v>
      </c>
      <c r="O16" s="48">
        <f>N16*20</f>
        <v>5540</v>
      </c>
      <c r="P16" s="48"/>
      <c r="Q16" s="48"/>
      <c r="R16" s="1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8"/>
    </row>
    <row r="17" spans="1:50" ht="37.5" customHeight="1">
      <c r="A17" s="49"/>
      <c r="B17" s="49"/>
      <c r="C17" s="49"/>
      <c r="D17" s="49"/>
      <c r="E17" s="50"/>
      <c r="F17" s="50" t="s">
        <v>99</v>
      </c>
      <c r="G17" s="50"/>
      <c r="H17" s="50"/>
      <c r="I17" s="17">
        <v>1.44</v>
      </c>
      <c r="J17" s="99"/>
      <c r="K17" s="45"/>
      <c r="L17" s="46"/>
      <c r="M17" s="47"/>
      <c r="N17" s="18">
        <v>555</v>
      </c>
      <c r="O17" s="48"/>
      <c r="P17" s="48"/>
      <c r="Q17" s="48"/>
      <c r="R17" s="1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8"/>
    </row>
    <row r="18" spans="1:50" ht="37.5" customHeight="1">
      <c r="A18" s="98" t="s">
        <v>11</v>
      </c>
      <c r="B18" s="92" t="s">
        <v>74</v>
      </c>
      <c r="C18" s="92"/>
      <c r="D18" s="92"/>
      <c r="E18" s="21">
        <v>35</v>
      </c>
      <c r="F18" s="86" t="s">
        <v>75</v>
      </c>
      <c r="G18" s="86"/>
      <c r="H18" s="86"/>
      <c r="I18" s="21">
        <v>5.76</v>
      </c>
      <c r="J18" s="21">
        <v>0.28800000000000003</v>
      </c>
      <c r="K18" s="89">
        <f>N18*I18</f>
        <v>547.1999999999999</v>
      </c>
      <c r="L18" s="90"/>
      <c r="M18" s="91"/>
      <c r="N18" s="22">
        <v>95</v>
      </c>
      <c r="O18" s="82">
        <f>N18*20</f>
        <v>1900</v>
      </c>
      <c r="P18" s="83"/>
      <c r="Q18" s="83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1"/>
    </row>
    <row r="19" spans="1:50" ht="37.5" customHeight="1">
      <c r="A19" s="98"/>
      <c r="B19" s="79" t="s">
        <v>76</v>
      </c>
      <c r="C19" s="80"/>
      <c r="D19" s="81"/>
      <c r="E19" s="85">
        <v>130</v>
      </c>
      <c r="F19" s="55" t="s">
        <v>77</v>
      </c>
      <c r="G19" s="55"/>
      <c r="H19" s="55"/>
      <c r="I19" s="24">
        <v>2.4</v>
      </c>
      <c r="J19" s="85">
        <v>0.12</v>
      </c>
      <c r="K19" s="61">
        <f>N19*2.4</f>
        <v>789.6</v>
      </c>
      <c r="L19" s="62"/>
      <c r="M19" s="63"/>
      <c r="N19" s="25">
        <v>329</v>
      </c>
      <c r="O19" s="61">
        <f>N19*20</f>
        <v>6580</v>
      </c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3"/>
    </row>
    <row r="20" spans="1:50" ht="37.5" customHeight="1">
      <c r="A20" s="92"/>
      <c r="B20" s="82"/>
      <c r="C20" s="83"/>
      <c r="D20" s="84"/>
      <c r="E20" s="86"/>
      <c r="F20" s="55" t="s">
        <v>88</v>
      </c>
      <c r="G20" s="55"/>
      <c r="H20" s="55"/>
      <c r="I20" s="24">
        <v>1.2</v>
      </c>
      <c r="J20" s="86"/>
      <c r="K20" s="61">
        <f>N20*I20</f>
        <v>798</v>
      </c>
      <c r="L20" s="62"/>
      <c r="M20" s="63"/>
      <c r="N20" s="25">
        <v>665</v>
      </c>
      <c r="O20" s="61">
        <f>N20*10</f>
        <v>6650</v>
      </c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3"/>
    </row>
    <row r="21" spans="1:50" ht="37.5" customHeight="1">
      <c r="A21" s="26" t="s">
        <v>12</v>
      </c>
      <c r="B21" s="51" t="s">
        <v>13</v>
      </c>
      <c r="C21" s="51"/>
      <c r="D21" s="51"/>
      <c r="E21" s="24">
        <v>50</v>
      </c>
      <c r="F21" s="55" t="s">
        <v>14</v>
      </c>
      <c r="G21" s="55"/>
      <c r="H21" s="55"/>
      <c r="I21" s="24">
        <v>4</v>
      </c>
      <c r="J21" s="24">
        <v>0.2</v>
      </c>
      <c r="K21" s="61">
        <f>N21*I21</f>
        <v>400</v>
      </c>
      <c r="L21" s="62"/>
      <c r="M21" s="63"/>
      <c r="N21" s="27">
        <v>100</v>
      </c>
      <c r="O21" s="61">
        <f>N21*20</f>
        <v>2000</v>
      </c>
      <c r="P21" s="62"/>
      <c r="Q21" s="63"/>
      <c r="R21" s="13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4" customFormat="1" ht="61.5" customHeight="1">
      <c r="A22" s="56" t="s">
        <v>15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28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s="4" customFormat="1" ht="37.5" customHeight="1">
      <c r="A23" s="87" t="s">
        <v>2</v>
      </c>
      <c r="B23" s="87" t="s">
        <v>16</v>
      </c>
      <c r="C23" s="87"/>
      <c r="D23" s="87"/>
      <c r="E23" s="87" t="s">
        <v>4</v>
      </c>
      <c r="F23" s="77" t="s">
        <v>5</v>
      </c>
      <c r="G23" s="77"/>
      <c r="H23" s="77"/>
      <c r="I23" s="77" t="s">
        <v>17</v>
      </c>
      <c r="J23" s="77" t="s">
        <v>18</v>
      </c>
      <c r="K23" s="87" t="s">
        <v>8</v>
      </c>
      <c r="L23" s="87"/>
      <c r="M23" s="87"/>
      <c r="N23" s="87"/>
      <c r="O23" s="87"/>
      <c r="P23" s="87"/>
      <c r="Q23" s="87"/>
      <c r="R23" s="28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s="4" customFormat="1" ht="36" customHeight="1">
      <c r="A24" s="88"/>
      <c r="B24" s="88"/>
      <c r="C24" s="88"/>
      <c r="D24" s="88"/>
      <c r="E24" s="88"/>
      <c r="F24" s="78"/>
      <c r="G24" s="78"/>
      <c r="H24" s="78"/>
      <c r="I24" s="78"/>
      <c r="J24" s="78"/>
      <c r="K24" s="59" t="s">
        <v>9</v>
      </c>
      <c r="L24" s="59"/>
      <c r="M24" s="59"/>
      <c r="N24" s="14" t="s">
        <v>10</v>
      </c>
      <c r="O24" s="59" t="s">
        <v>105</v>
      </c>
      <c r="P24" s="59"/>
      <c r="Q24" s="59"/>
      <c r="R24" s="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ht="37.5" customHeight="1">
      <c r="A25" s="54" t="s">
        <v>19</v>
      </c>
      <c r="B25" s="54" t="s">
        <v>20</v>
      </c>
      <c r="C25" s="54"/>
      <c r="D25" s="54"/>
      <c r="E25" s="31">
        <v>35</v>
      </c>
      <c r="F25" s="52" t="s">
        <v>21</v>
      </c>
      <c r="G25" s="52"/>
      <c r="H25" s="52"/>
      <c r="I25" s="31">
        <v>5.25</v>
      </c>
      <c r="J25" s="31">
        <v>0.26</v>
      </c>
      <c r="K25" s="61">
        <v>1129</v>
      </c>
      <c r="L25" s="62"/>
      <c r="M25" s="63"/>
      <c r="N25" s="25">
        <v>215</v>
      </c>
      <c r="O25" s="61">
        <v>4342</v>
      </c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3"/>
    </row>
    <row r="26" spans="1:50" ht="37.5" customHeight="1">
      <c r="A26" s="54"/>
      <c r="B26" s="54"/>
      <c r="C26" s="54"/>
      <c r="D26" s="54"/>
      <c r="E26" s="24">
        <v>35</v>
      </c>
      <c r="F26" s="55" t="s">
        <v>78</v>
      </c>
      <c r="G26" s="55"/>
      <c r="H26" s="55"/>
      <c r="I26" s="24">
        <v>9</v>
      </c>
      <c r="J26" s="24">
        <v>0.27</v>
      </c>
      <c r="K26" s="61">
        <v>1259</v>
      </c>
      <c r="L26" s="62"/>
      <c r="M26" s="63"/>
      <c r="N26" s="25">
        <v>140</v>
      </c>
      <c r="O26" s="61">
        <v>4663</v>
      </c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3"/>
    </row>
    <row r="27" spans="1:50" ht="51" customHeight="1">
      <c r="A27" s="70" t="s">
        <v>89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32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36.75" customHeight="1">
      <c r="A28" s="58" t="s">
        <v>2</v>
      </c>
      <c r="B28" s="58" t="s">
        <v>3</v>
      </c>
      <c r="C28" s="58"/>
      <c r="D28" s="58"/>
      <c r="E28" s="58"/>
      <c r="F28" s="58" t="s">
        <v>22</v>
      </c>
      <c r="G28" s="58"/>
      <c r="H28" s="58"/>
      <c r="I28" s="58" t="s">
        <v>23</v>
      </c>
      <c r="J28" s="58"/>
      <c r="K28" s="58" t="s">
        <v>24</v>
      </c>
      <c r="L28" s="58"/>
      <c r="M28" s="58"/>
      <c r="N28" s="58"/>
      <c r="O28" s="58"/>
      <c r="P28" s="58"/>
      <c r="Q28" s="58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39.75" customHeight="1">
      <c r="A29" s="58"/>
      <c r="B29" s="58"/>
      <c r="C29" s="58"/>
      <c r="D29" s="58"/>
      <c r="E29" s="58"/>
      <c r="F29" s="12" t="s">
        <v>25</v>
      </c>
      <c r="G29" s="12" t="s">
        <v>26</v>
      </c>
      <c r="H29" s="12" t="s">
        <v>27</v>
      </c>
      <c r="I29" s="58"/>
      <c r="J29" s="58"/>
      <c r="K29" s="67" t="s">
        <v>9</v>
      </c>
      <c r="L29" s="68"/>
      <c r="M29" s="68"/>
      <c r="N29" s="69"/>
      <c r="O29" s="67" t="s">
        <v>10</v>
      </c>
      <c r="P29" s="68"/>
      <c r="Q29" s="69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1" ht="39" customHeight="1">
      <c r="A30" s="104" t="s">
        <v>106</v>
      </c>
      <c r="B30" s="109" t="s">
        <v>69</v>
      </c>
      <c r="C30" s="110"/>
      <c r="D30" s="110"/>
      <c r="E30" s="111"/>
      <c r="F30" s="23" t="s">
        <v>65</v>
      </c>
      <c r="G30" s="24" t="s">
        <v>104</v>
      </c>
      <c r="H30" s="31" t="s">
        <v>66</v>
      </c>
      <c r="I30" s="55">
        <v>52.5</v>
      </c>
      <c r="J30" s="55"/>
      <c r="K30" s="61">
        <f aca="true" t="shared" si="0" ref="K30:K36">O30*I30</f>
        <v>630</v>
      </c>
      <c r="L30" s="62"/>
      <c r="M30" s="62"/>
      <c r="N30" s="63"/>
      <c r="O30" s="117">
        <v>12</v>
      </c>
      <c r="P30" s="118"/>
      <c r="Q30" s="119"/>
      <c r="R30" s="64">
        <v>38.2</v>
      </c>
      <c r="S30" s="65"/>
      <c r="T30" s="66"/>
      <c r="U30" s="64">
        <v>39.2</v>
      </c>
      <c r="V30" s="65"/>
      <c r="W30" s="66"/>
      <c r="X30" s="64">
        <v>40.2</v>
      </c>
      <c r="Y30" s="65"/>
      <c r="Z30" s="66"/>
      <c r="AA30" s="64">
        <v>41.2</v>
      </c>
      <c r="AB30" s="65"/>
      <c r="AC30" s="66"/>
      <c r="AD30" s="64">
        <v>42.2</v>
      </c>
      <c r="AE30" s="65"/>
      <c r="AF30" s="66"/>
      <c r="AG30" s="64">
        <v>43.2</v>
      </c>
      <c r="AH30" s="65"/>
      <c r="AI30" s="66"/>
      <c r="AJ30" s="64">
        <v>44.2</v>
      </c>
      <c r="AK30" s="65"/>
      <c r="AL30" s="66"/>
      <c r="AM30" s="64">
        <v>45.2</v>
      </c>
      <c r="AN30" s="65"/>
      <c r="AO30" s="66"/>
      <c r="AP30" s="64">
        <v>46.2</v>
      </c>
      <c r="AQ30" s="65"/>
      <c r="AR30" s="66"/>
      <c r="AS30" s="64">
        <v>47.2</v>
      </c>
      <c r="AT30" s="65"/>
      <c r="AU30" s="66"/>
      <c r="AV30" s="64">
        <v>48.2</v>
      </c>
      <c r="AW30" s="65"/>
      <c r="AX30" s="66"/>
      <c r="AY30" s="6"/>
    </row>
    <row r="31" spans="1:51" ht="39" customHeight="1">
      <c r="A31" s="105"/>
      <c r="B31" s="109" t="s">
        <v>70</v>
      </c>
      <c r="C31" s="110"/>
      <c r="D31" s="110"/>
      <c r="E31" s="111"/>
      <c r="F31" s="23" t="s">
        <v>30</v>
      </c>
      <c r="G31" s="24" t="s">
        <v>104</v>
      </c>
      <c r="H31" s="31" t="s">
        <v>66</v>
      </c>
      <c r="I31" s="55">
        <v>52.5</v>
      </c>
      <c r="J31" s="55"/>
      <c r="K31" s="61">
        <f t="shared" si="0"/>
        <v>787.5</v>
      </c>
      <c r="L31" s="62"/>
      <c r="M31" s="62"/>
      <c r="N31" s="63"/>
      <c r="O31" s="117">
        <v>15</v>
      </c>
      <c r="P31" s="118"/>
      <c r="Q31" s="119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6"/>
    </row>
    <row r="32" spans="1:51" ht="39" customHeight="1">
      <c r="A32" s="105"/>
      <c r="B32" s="109" t="s">
        <v>71</v>
      </c>
      <c r="C32" s="110"/>
      <c r="D32" s="110"/>
      <c r="E32" s="111"/>
      <c r="F32" s="23" t="s">
        <v>32</v>
      </c>
      <c r="G32" s="24" t="s">
        <v>104</v>
      </c>
      <c r="H32" s="31" t="s">
        <v>66</v>
      </c>
      <c r="I32" s="55">
        <v>52.5</v>
      </c>
      <c r="J32" s="55"/>
      <c r="K32" s="61">
        <f t="shared" si="0"/>
        <v>945</v>
      </c>
      <c r="L32" s="62"/>
      <c r="M32" s="62"/>
      <c r="N32" s="63"/>
      <c r="O32" s="114">
        <v>18</v>
      </c>
      <c r="P32" s="115"/>
      <c r="Q32" s="116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6"/>
    </row>
    <row r="33" spans="1:51" ht="39" customHeight="1">
      <c r="A33" s="105"/>
      <c r="B33" s="107" t="s">
        <v>72</v>
      </c>
      <c r="C33" s="107"/>
      <c r="D33" s="107"/>
      <c r="E33" s="107"/>
      <c r="F33" s="24" t="s">
        <v>33</v>
      </c>
      <c r="G33" s="24" t="s">
        <v>104</v>
      </c>
      <c r="H33" s="31" t="s">
        <v>66</v>
      </c>
      <c r="I33" s="55">
        <v>52.5</v>
      </c>
      <c r="J33" s="55"/>
      <c r="K33" s="74">
        <f>O33*I33</f>
        <v>1102.5</v>
      </c>
      <c r="L33" s="74"/>
      <c r="M33" s="74"/>
      <c r="N33" s="74"/>
      <c r="O33" s="121">
        <v>21</v>
      </c>
      <c r="P33" s="121"/>
      <c r="Q33" s="121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6"/>
    </row>
    <row r="34" spans="1:51" ht="39" customHeight="1">
      <c r="A34" s="105"/>
      <c r="B34" s="107" t="s">
        <v>87</v>
      </c>
      <c r="C34" s="107"/>
      <c r="D34" s="107"/>
      <c r="E34" s="107"/>
      <c r="F34" s="24" t="s">
        <v>34</v>
      </c>
      <c r="G34" s="24" t="s">
        <v>103</v>
      </c>
      <c r="H34" s="31" t="s">
        <v>35</v>
      </c>
      <c r="I34" s="55">
        <v>18</v>
      </c>
      <c r="J34" s="55"/>
      <c r="K34" s="74">
        <f t="shared" si="0"/>
        <v>666</v>
      </c>
      <c r="L34" s="74"/>
      <c r="M34" s="74"/>
      <c r="N34" s="74"/>
      <c r="O34" s="121">
        <v>37</v>
      </c>
      <c r="P34" s="121"/>
      <c r="Q34" s="121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6"/>
    </row>
    <row r="35" spans="1:51" ht="39" customHeight="1">
      <c r="A35" s="105"/>
      <c r="B35" s="109" t="s">
        <v>73</v>
      </c>
      <c r="C35" s="110"/>
      <c r="D35" s="110"/>
      <c r="E35" s="111"/>
      <c r="F35" s="23" t="s">
        <v>36</v>
      </c>
      <c r="G35" s="23" t="s">
        <v>92</v>
      </c>
      <c r="H35" s="33" t="s">
        <v>35</v>
      </c>
      <c r="I35" s="75">
        <v>18</v>
      </c>
      <c r="J35" s="76"/>
      <c r="K35" s="124">
        <f t="shared" si="0"/>
        <v>810</v>
      </c>
      <c r="L35" s="125"/>
      <c r="M35" s="125"/>
      <c r="N35" s="126"/>
      <c r="O35" s="114">
        <v>45</v>
      </c>
      <c r="P35" s="115"/>
      <c r="Q35" s="116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6"/>
    </row>
    <row r="36" spans="1:51" ht="30.75" customHeight="1">
      <c r="A36" s="104" t="s">
        <v>107</v>
      </c>
      <c r="B36" s="107" t="s">
        <v>68</v>
      </c>
      <c r="C36" s="107"/>
      <c r="D36" s="106" t="s">
        <v>67</v>
      </c>
      <c r="E36" s="107"/>
      <c r="F36" s="85" t="s">
        <v>65</v>
      </c>
      <c r="G36" s="85" t="s">
        <v>92</v>
      </c>
      <c r="H36" s="122" t="s">
        <v>64</v>
      </c>
      <c r="I36" s="75">
        <v>30</v>
      </c>
      <c r="J36" s="76"/>
      <c r="K36" s="61">
        <f t="shared" si="0"/>
        <v>870</v>
      </c>
      <c r="L36" s="62"/>
      <c r="M36" s="62"/>
      <c r="N36" s="63"/>
      <c r="O36" s="71">
        <v>29</v>
      </c>
      <c r="P36" s="72"/>
      <c r="Q36" s="73"/>
      <c r="R36" s="64">
        <v>38.2</v>
      </c>
      <c r="S36" s="65"/>
      <c r="T36" s="66"/>
      <c r="U36" s="64">
        <v>39.2</v>
      </c>
      <c r="V36" s="65"/>
      <c r="W36" s="66"/>
      <c r="X36" s="64">
        <v>40.2</v>
      </c>
      <c r="Y36" s="65"/>
      <c r="Z36" s="66"/>
      <c r="AA36" s="64">
        <v>41.2</v>
      </c>
      <c r="AB36" s="65"/>
      <c r="AC36" s="66"/>
      <c r="AD36" s="64">
        <v>42.2</v>
      </c>
      <c r="AE36" s="65"/>
      <c r="AF36" s="66"/>
      <c r="AG36" s="64">
        <v>43.2</v>
      </c>
      <c r="AH36" s="65"/>
      <c r="AI36" s="66"/>
      <c r="AJ36" s="64">
        <v>44.2</v>
      </c>
      <c r="AK36" s="65"/>
      <c r="AL36" s="66"/>
      <c r="AM36" s="64">
        <v>45.2</v>
      </c>
      <c r="AN36" s="65"/>
      <c r="AO36" s="66"/>
      <c r="AP36" s="64">
        <v>46.2</v>
      </c>
      <c r="AQ36" s="65"/>
      <c r="AR36" s="66"/>
      <c r="AS36" s="64">
        <v>47.2</v>
      </c>
      <c r="AT36" s="65"/>
      <c r="AU36" s="66"/>
      <c r="AV36" s="64">
        <v>48.2</v>
      </c>
      <c r="AW36" s="65"/>
      <c r="AX36" s="66"/>
      <c r="AY36" s="6"/>
    </row>
    <row r="37" spans="1:51" ht="30.75" customHeight="1">
      <c r="A37" s="105"/>
      <c r="B37" s="107"/>
      <c r="C37" s="107"/>
      <c r="D37" s="106" t="s">
        <v>86</v>
      </c>
      <c r="E37" s="107"/>
      <c r="F37" s="86"/>
      <c r="G37" s="86"/>
      <c r="H37" s="123"/>
      <c r="I37" s="112"/>
      <c r="J37" s="113"/>
      <c r="K37" s="61">
        <f>O37*I36</f>
        <v>1080</v>
      </c>
      <c r="L37" s="62"/>
      <c r="M37" s="62"/>
      <c r="N37" s="63"/>
      <c r="O37" s="64">
        <v>36</v>
      </c>
      <c r="P37" s="65"/>
      <c r="Q37" s="66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6"/>
    </row>
    <row r="38" spans="1:51" ht="30.75" customHeight="1">
      <c r="A38" s="105"/>
      <c r="B38" s="131" t="s">
        <v>108</v>
      </c>
      <c r="C38" s="131"/>
      <c r="D38" s="106" t="s">
        <v>67</v>
      </c>
      <c r="E38" s="107"/>
      <c r="F38" s="85" t="s">
        <v>30</v>
      </c>
      <c r="G38" s="85" t="s">
        <v>92</v>
      </c>
      <c r="H38" s="122" t="s">
        <v>64</v>
      </c>
      <c r="I38" s="127">
        <v>30</v>
      </c>
      <c r="J38" s="128"/>
      <c r="K38" s="61">
        <f>O38*I38</f>
        <v>960</v>
      </c>
      <c r="L38" s="62"/>
      <c r="M38" s="62"/>
      <c r="N38" s="63"/>
      <c r="O38" s="71">
        <v>32</v>
      </c>
      <c r="P38" s="72"/>
      <c r="Q38" s="73"/>
      <c r="R38" s="64">
        <v>38.2</v>
      </c>
      <c r="S38" s="65"/>
      <c r="T38" s="66"/>
      <c r="U38" s="64">
        <v>39.2</v>
      </c>
      <c r="V38" s="65"/>
      <c r="W38" s="66"/>
      <c r="X38" s="64">
        <v>40.2</v>
      </c>
      <c r="Y38" s="65"/>
      <c r="Z38" s="66"/>
      <c r="AA38" s="64">
        <v>41.2</v>
      </c>
      <c r="AB38" s="65"/>
      <c r="AC38" s="66"/>
      <c r="AD38" s="64">
        <v>42.2</v>
      </c>
      <c r="AE38" s="65"/>
      <c r="AF38" s="66"/>
      <c r="AG38" s="64">
        <v>43.2</v>
      </c>
      <c r="AH38" s="65"/>
      <c r="AI38" s="66"/>
      <c r="AJ38" s="64">
        <v>44.2</v>
      </c>
      <c r="AK38" s="65"/>
      <c r="AL38" s="66"/>
      <c r="AM38" s="64">
        <v>45.2</v>
      </c>
      <c r="AN38" s="65"/>
      <c r="AO38" s="66"/>
      <c r="AP38" s="64">
        <v>46.2</v>
      </c>
      <c r="AQ38" s="65"/>
      <c r="AR38" s="66"/>
      <c r="AS38" s="64">
        <v>47.2</v>
      </c>
      <c r="AT38" s="65"/>
      <c r="AU38" s="66"/>
      <c r="AV38" s="64">
        <v>48.2</v>
      </c>
      <c r="AW38" s="65"/>
      <c r="AX38" s="66"/>
      <c r="AY38" s="6"/>
    </row>
    <row r="39" spans="1:51" ht="30.75" customHeight="1">
      <c r="A39" s="105"/>
      <c r="B39" s="131" t="s">
        <v>109</v>
      </c>
      <c r="C39" s="131"/>
      <c r="D39" s="106" t="s">
        <v>86</v>
      </c>
      <c r="E39" s="107"/>
      <c r="F39" s="86"/>
      <c r="G39" s="86"/>
      <c r="H39" s="123"/>
      <c r="I39" s="129"/>
      <c r="J39" s="130"/>
      <c r="K39" s="61">
        <f>O39*I38</f>
        <v>1140</v>
      </c>
      <c r="L39" s="62"/>
      <c r="M39" s="62"/>
      <c r="N39" s="63"/>
      <c r="O39" s="64">
        <v>38</v>
      </c>
      <c r="P39" s="65"/>
      <c r="Q39" s="66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6"/>
    </row>
    <row r="40" spans="1:51" ht="30.75" customHeight="1">
      <c r="A40" s="105"/>
      <c r="B40" s="107" t="s">
        <v>110</v>
      </c>
      <c r="C40" s="107"/>
      <c r="D40" s="106" t="s">
        <v>67</v>
      </c>
      <c r="E40" s="107"/>
      <c r="F40" s="85" t="s">
        <v>32</v>
      </c>
      <c r="G40" s="85" t="s">
        <v>92</v>
      </c>
      <c r="H40" s="122" t="s">
        <v>64</v>
      </c>
      <c r="I40" s="75">
        <v>30</v>
      </c>
      <c r="J40" s="76"/>
      <c r="K40" s="61">
        <f>O40*I40</f>
        <v>1116</v>
      </c>
      <c r="L40" s="62"/>
      <c r="M40" s="62"/>
      <c r="N40" s="63"/>
      <c r="O40" s="71">
        <v>37.2</v>
      </c>
      <c r="P40" s="72"/>
      <c r="Q40" s="73"/>
      <c r="R40" s="64">
        <v>38.2</v>
      </c>
      <c r="S40" s="65"/>
      <c r="T40" s="66"/>
      <c r="U40" s="64">
        <v>39.2</v>
      </c>
      <c r="V40" s="65"/>
      <c r="W40" s="66"/>
      <c r="X40" s="64">
        <v>40.2</v>
      </c>
      <c r="Y40" s="65"/>
      <c r="Z40" s="66"/>
      <c r="AA40" s="64">
        <v>41.2</v>
      </c>
      <c r="AB40" s="65"/>
      <c r="AC40" s="66"/>
      <c r="AD40" s="64">
        <v>42.2</v>
      </c>
      <c r="AE40" s="65"/>
      <c r="AF40" s="66"/>
      <c r="AG40" s="64">
        <v>43.2</v>
      </c>
      <c r="AH40" s="65"/>
      <c r="AI40" s="66"/>
      <c r="AJ40" s="64">
        <v>44.2</v>
      </c>
      <c r="AK40" s="65"/>
      <c r="AL40" s="66"/>
      <c r="AM40" s="64">
        <v>45.2</v>
      </c>
      <c r="AN40" s="65"/>
      <c r="AO40" s="66"/>
      <c r="AP40" s="64">
        <v>46.2</v>
      </c>
      <c r="AQ40" s="65"/>
      <c r="AR40" s="66"/>
      <c r="AS40" s="64">
        <v>47.2</v>
      </c>
      <c r="AT40" s="65"/>
      <c r="AU40" s="66"/>
      <c r="AV40" s="64">
        <v>48.2</v>
      </c>
      <c r="AW40" s="65"/>
      <c r="AX40" s="66"/>
      <c r="AY40" s="6"/>
    </row>
    <row r="41" spans="1:51" ht="30.75" customHeight="1">
      <c r="A41" s="105"/>
      <c r="B41" s="107" t="s">
        <v>109</v>
      </c>
      <c r="C41" s="107"/>
      <c r="D41" s="106" t="s">
        <v>86</v>
      </c>
      <c r="E41" s="107"/>
      <c r="F41" s="86"/>
      <c r="G41" s="86"/>
      <c r="H41" s="123"/>
      <c r="I41" s="112"/>
      <c r="J41" s="113"/>
      <c r="K41" s="61">
        <f>O41*I40</f>
        <v>1296</v>
      </c>
      <c r="L41" s="62"/>
      <c r="M41" s="62"/>
      <c r="N41" s="63"/>
      <c r="O41" s="64">
        <v>43.2</v>
      </c>
      <c r="P41" s="65"/>
      <c r="Q41" s="66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6"/>
    </row>
    <row r="42" spans="1:51" ht="30.75" customHeight="1">
      <c r="A42" s="105"/>
      <c r="B42" s="131" t="s">
        <v>111</v>
      </c>
      <c r="C42" s="131"/>
      <c r="D42" s="106" t="s">
        <v>67</v>
      </c>
      <c r="E42" s="107"/>
      <c r="F42" s="85" t="s">
        <v>33</v>
      </c>
      <c r="G42" s="85" t="s">
        <v>92</v>
      </c>
      <c r="H42" s="122" t="s">
        <v>64</v>
      </c>
      <c r="I42" s="127">
        <v>30</v>
      </c>
      <c r="J42" s="128"/>
      <c r="K42" s="61">
        <f>O42*I42</f>
        <v>1170</v>
      </c>
      <c r="L42" s="62"/>
      <c r="M42" s="62"/>
      <c r="N42" s="63"/>
      <c r="O42" s="71">
        <v>39</v>
      </c>
      <c r="P42" s="72"/>
      <c r="Q42" s="7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6"/>
    </row>
    <row r="43" spans="1:51" ht="30.75" customHeight="1">
      <c r="A43" s="105"/>
      <c r="B43" s="131" t="s">
        <v>109</v>
      </c>
      <c r="C43" s="131"/>
      <c r="D43" s="106" t="s">
        <v>86</v>
      </c>
      <c r="E43" s="107"/>
      <c r="F43" s="86"/>
      <c r="G43" s="86"/>
      <c r="H43" s="123"/>
      <c r="I43" s="129"/>
      <c r="J43" s="130"/>
      <c r="K43" s="61">
        <f>O43*I42</f>
        <v>1440</v>
      </c>
      <c r="L43" s="62"/>
      <c r="M43" s="62"/>
      <c r="N43" s="63"/>
      <c r="O43" s="64">
        <v>48</v>
      </c>
      <c r="P43" s="65"/>
      <c r="Q43" s="66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6"/>
    </row>
    <row r="44" spans="1:51" ht="30.75" customHeight="1">
      <c r="A44" s="105"/>
      <c r="B44" s="107" t="s">
        <v>112</v>
      </c>
      <c r="C44" s="107"/>
      <c r="D44" s="106" t="s">
        <v>67</v>
      </c>
      <c r="E44" s="107"/>
      <c r="F44" s="85" t="s">
        <v>34</v>
      </c>
      <c r="G44" s="85" t="s">
        <v>92</v>
      </c>
      <c r="H44" s="122" t="s">
        <v>35</v>
      </c>
      <c r="I44" s="75">
        <v>18</v>
      </c>
      <c r="J44" s="76"/>
      <c r="K44" s="61">
        <f>O44*I44</f>
        <v>1044</v>
      </c>
      <c r="L44" s="62"/>
      <c r="M44" s="62"/>
      <c r="N44" s="63"/>
      <c r="O44" s="71">
        <v>58</v>
      </c>
      <c r="P44" s="72"/>
      <c r="Q44" s="7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6"/>
    </row>
    <row r="45" spans="1:51" ht="30.75" customHeight="1">
      <c r="A45" s="105"/>
      <c r="B45" s="107" t="s">
        <v>109</v>
      </c>
      <c r="C45" s="107"/>
      <c r="D45" s="106" t="s">
        <v>86</v>
      </c>
      <c r="E45" s="107"/>
      <c r="F45" s="86"/>
      <c r="G45" s="86"/>
      <c r="H45" s="123"/>
      <c r="I45" s="112"/>
      <c r="J45" s="113"/>
      <c r="K45" s="61">
        <f>O45*I44</f>
        <v>1170</v>
      </c>
      <c r="L45" s="62"/>
      <c r="M45" s="62"/>
      <c r="N45" s="63"/>
      <c r="O45" s="64">
        <v>65</v>
      </c>
      <c r="P45" s="65"/>
      <c r="Q45" s="66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6"/>
    </row>
    <row r="46" spans="1:51" ht="30.75" customHeight="1">
      <c r="A46" s="105"/>
      <c r="B46" s="107" t="s">
        <v>113</v>
      </c>
      <c r="C46" s="107"/>
      <c r="D46" s="106" t="s">
        <v>67</v>
      </c>
      <c r="E46" s="107"/>
      <c r="F46" s="85" t="s">
        <v>36</v>
      </c>
      <c r="G46" s="85" t="s">
        <v>92</v>
      </c>
      <c r="H46" s="122" t="s">
        <v>35</v>
      </c>
      <c r="I46" s="75">
        <v>18</v>
      </c>
      <c r="J46" s="76"/>
      <c r="K46" s="61">
        <f>O46*I46</f>
        <v>1170</v>
      </c>
      <c r="L46" s="62"/>
      <c r="M46" s="62"/>
      <c r="N46" s="63"/>
      <c r="O46" s="71">
        <v>65</v>
      </c>
      <c r="P46" s="72"/>
      <c r="Q46" s="73"/>
      <c r="R46" s="13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6"/>
    </row>
    <row r="47" spans="1:51" ht="30.75" customHeight="1">
      <c r="A47" s="108"/>
      <c r="B47" s="107" t="s">
        <v>109</v>
      </c>
      <c r="C47" s="107"/>
      <c r="D47" s="106" t="s">
        <v>86</v>
      </c>
      <c r="E47" s="107"/>
      <c r="F47" s="86"/>
      <c r="G47" s="86"/>
      <c r="H47" s="123"/>
      <c r="I47" s="112"/>
      <c r="J47" s="113"/>
      <c r="K47" s="61">
        <f>O47*I46</f>
        <v>1350</v>
      </c>
      <c r="L47" s="62"/>
      <c r="M47" s="62"/>
      <c r="N47" s="63"/>
      <c r="O47" s="64">
        <v>75</v>
      </c>
      <c r="P47" s="65"/>
      <c r="Q47" s="66"/>
      <c r="R47" s="13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6"/>
    </row>
    <row r="48" spans="1:51" ht="30.75" customHeight="1">
      <c r="A48" s="51" t="s">
        <v>28</v>
      </c>
      <c r="B48" s="51" t="s">
        <v>29</v>
      </c>
      <c r="C48" s="51"/>
      <c r="D48" s="51"/>
      <c r="E48" s="51"/>
      <c r="F48" s="24" t="s">
        <v>30</v>
      </c>
      <c r="G48" s="24" t="s">
        <v>92</v>
      </c>
      <c r="H48" s="31" t="s">
        <v>31</v>
      </c>
      <c r="I48" s="55">
        <v>36</v>
      </c>
      <c r="J48" s="55"/>
      <c r="K48" s="61">
        <v>1579</v>
      </c>
      <c r="L48" s="62"/>
      <c r="M48" s="62"/>
      <c r="N48" s="63"/>
      <c r="O48" s="64">
        <f>K48/I48</f>
        <v>43.861111111111114</v>
      </c>
      <c r="P48" s="65"/>
      <c r="Q48" s="66"/>
      <c r="R48" s="13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6"/>
    </row>
    <row r="49" spans="1:51" ht="30.75" customHeight="1">
      <c r="A49" s="51"/>
      <c r="B49" s="51"/>
      <c r="C49" s="51"/>
      <c r="D49" s="51"/>
      <c r="E49" s="51"/>
      <c r="F49" s="24" t="s">
        <v>32</v>
      </c>
      <c r="G49" s="24" t="s">
        <v>92</v>
      </c>
      <c r="H49" s="31" t="s">
        <v>31</v>
      </c>
      <c r="I49" s="55">
        <v>36</v>
      </c>
      <c r="J49" s="55"/>
      <c r="K49" s="61">
        <v>1757</v>
      </c>
      <c r="L49" s="62"/>
      <c r="M49" s="62"/>
      <c r="N49" s="63"/>
      <c r="O49" s="64">
        <f aca="true" t="shared" si="1" ref="O49:O57">K49/I49</f>
        <v>48.80555555555556</v>
      </c>
      <c r="P49" s="65"/>
      <c r="Q49" s="66"/>
      <c r="R49" s="13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6"/>
    </row>
    <row r="50" spans="1:51" ht="30.75" customHeight="1">
      <c r="A50" s="51"/>
      <c r="B50" s="51"/>
      <c r="C50" s="51"/>
      <c r="D50" s="51"/>
      <c r="E50" s="51"/>
      <c r="F50" s="24" t="s">
        <v>33</v>
      </c>
      <c r="G50" s="24" t="s">
        <v>92</v>
      </c>
      <c r="H50" s="31" t="s">
        <v>31</v>
      </c>
      <c r="I50" s="55">
        <v>36</v>
      </c>
      <c r="J50" s="55"/>
      <c r="K50" s="61">
        <v>1935</v>
      </c>
      <c r="L50" s="62"/>
      <c r="M50" s="62"/>
      <c r="N50" s="63"/>
      <c r="O50" s="64">
        <f t="shared" si="1"/>
        <v>53.75</v>
      </c>
      <c r="P50" s="65"/>
      <c r="Q50" s="66"/>
      <c r="R50" s="13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6"/>
    </row>
    <row r="51" spans="1:51" ht="30.75" customHeight="1">
      <c r="A51" s="51"/>
      <c r="B51" s="51"/>
      <c r="C51" s="51"/>
      <c r="D51" s="51"/>
      <c r="E51" s="51"/>
      <c r="F51" s="24" t="s">
        <v>34</v>
      </c>
      <c r="G51" s="24" t="s">
        <v>92</v>
      </c>
      <c r="H51" s="31" t="s">
        <v>35</v>
      </c>
      <c r="I51" s="55">
        <v>18</v>
      </c>
      <c r="J51" s="55"/>
      <c r="K51" s="61">
        <v>1290</v>
      </c>
      <c r="L51" s="62"/>
      <c r="M51" s="62"/>
      <c r="N51" s="63"/>
      <c r="O51" s="64">
        <f t="shared" si="1"/>
        <v>71.66666666666667</v>
      </c>
      <c r="P51" s="65"/>
      <c r="Q51" s="66"/>
      <c r="R51" s="13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6"/>
    </row>
    <row r="52" spans="1:51" ht="30.75" customHeight="1">
      <c r="A52" s="51"/>
      <c r="B52" s="51"/>
      <c r="C52" s="51"/>
      <c r="D52" s="51"/>
      <c r="E52" s="51"/>
      <c r="F52" s="24" t="s">
        <v>36</v>
      </c>
      <c r="G52" s="24" t="s">
        <v>92</v>
      </c>
      <c r="H52" s="31" t="s">
        <v>35</v>
      </c>
      <c r="I52" s="55">
        <v>18</v>
      </c>
      <c r="J52" s="55"/>
      <c r="K52" s="61">
        <v>1468</v>
      </c>
      <c r="L52" s="62"/>
      <c r="M52" s="62"/>
      <c r="N52" s="63"/>
      <c r="O52" s="64">
        <f t="shared" si="1"/>
        <v>81.55555555555556</v>
      </c>
      <c r="P52" s="65"/>
      <c r="Q52" s="66"/>
      <c r="R52" s="13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6"/>
    </row>
    <row r="53" spans="1:57" ht="30.75" customHeight="1">
      <c r="A53" s="51"/>
      <c r="B53" s="51" t="s">
        <v>37</v>
      </c>
      <c r="C53" s="51"/>
      <c r="D53" s="51"/>
      <c r="E53" s="51"/>
      <c r="F53" s="24" t="s">
        <v>30</v>
      </c>
      <c r="G53" s="24" t="s">
        <v>91</v>
      </c>
      <c r="H53" s="31" t="s">
        <v>31</v>
      </c>
      <c r="I53" s="55">
        <v>18</v>
      </c>
      <c r="J53" s="55"/>
      <c r="K53" s="61">
        <v>1846</v>
      </c>
      <c r="L53" s="62"/>
      <c r="M53" s="62"/>
      <c r="N53" s="63"/>
      <c r="O53" s="64">
        <f t="shared" si="1"/>
        <v>102.55555555555556</v>
      </c>
      <c r="P53" s="65"/>
      <c r="Q53" s="66"/>
      <c r="R53" s="3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7"/>
      <c r="AZ53" s="5"/>
      <c r="BA53" s="5"/>
      <c r="BB53" s="5"/>
      <c r="BC53" s="5"/>
      <c r="BD53" s="5"/>
      <c r="BE53" s="5"/>
    </row>
    <row r="54" spans="1:57" ht="30.75" customHeight="1">
      <c r="A54" s="51"/>
      <c r="B54" s="51"/>
      <c r="C54" s="51"/>
      <c r="D54" s="51"/>
      <c r="E54" s="51"/>
      <c r="F54" s="24" t="s">
        <v>32</v>
      </c>
      <c r="G54" s="24" t="s">
        <v>91</v>
      </c>
      <c r="H54" s="31" t="s">
        <v>31</v>
      </c>
      <c r="I54" s="55">
        <v>18</v>
      </c>
      <c r="J54" s="55"/>
      <c r="K54" s="61">
        <v>1957</v>
      </c>
      <c r="L54" s="62"/>
      <c r="M54" s="62"/>
      <c r="N54" s="63"/>
      <c r="O54" s="64">
        <f t="shared" si="1"/>
        <v>108.72222222222223</v>
      </c>
      <c r="P54" s="65"/>
      <c r="Q54" s="66"/>
      <c r="R54" s="3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7"/>
      <c r="AZ54" s="5"/>
      <c r="BA54" s="5"/>
      <c r="BB54" s="5"/>
      <c r="BC54" s="5"/>
      <c r="BD54" s="5"/>
      <c r="BE54" s="5"/>
    </row>
    <row r="55" spans="1:51" ht="30.75" customHeight="1">
      <c r="A55" s="51"/>
      <c r="B55" s="51"/>
      <c r="C55" s="51"/>
      <c r="D55" s="51"/>
      <c r="E55" s="51"/>
      <c r="F55" s="24" t="s">
        <v>33</v>
      </c>
      <c r="G55" s="24" t="s">
        <v>91</v>
      </c>
      <c r="H55" s="31" t="s">
        <v>31</v>
      </c>
      <c r="I55" s="55">
        <v>18</v>
      </c>
      <c r="J55" s="55"/>
      <c r="K55" s="61">
        <v>2080</v>
      </c>
      <c r="L55" s="62"/>
      <c r="M55" s="62"/>
      <c r="N55" s="63"/>
      <c r="O55" s="64">
        <f t="shared" si="1"/>
        <v>115.55555555555556</v>
      </c>
      <c r="P55" s="65"/>
      <c r="Q55" s="66"/>
      <c r="R55" s="13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6"/>
    </row>
    <row r="56" spans="1:51" ht="30.75" customHeight="1">
      <c r="A56" s="51"/>
      <c r="B56" s="51"/>
      <c r="C56" s="51"/>
      <c r="D56" s="51"/>
      <c r="E56" s="51"/>
      <c r="F56" s="24" t="s">
        <v>34</v>
      </c>
      <c r="G56" s="24" t="s">
        <v>91</v>
      </c>
      <c r="H56" s="31" t="s">
        <v>35</v>
      </c>
      <c r="I56" s="55">
        <v>9</v>
      </c>
      <c r="J56" s="55"/>
      <c r="K56" s="61">
        <v>1383</v>
      </c>
      <c r="L56" s="62"/>
      <c r="M56" s="62"/>
      <c r="N56" s="63"/>
      <c r="O56" s="64">
        <f t="shared" si="1"/>
        <v>153.66666666666666</v>
      </c>
      <c r="P56" s="65"/>
      <c r="Q56" s="66"/>
      <c r="R56" s="13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6"/>
    </row>
    <row r="57" spans="1:51" ht="30.75" customHeight="1">
      <c r="A57" s="51"/>
      <c r="B57" s="51"/>
      <c r="C57" s="51"/>
      <c r="D57" s="51"/>
      <c r="E57" s="51"/>
      <c r="F57" s="24" t="s">
        <v>36</v>
      </c>
      <c r="G57" s="24" t="s">
        <v>91</v>
      </c>
      <c r="H57" s="31" t="s">
        <v>35</v>
      </c>
      <c r="I57" s="55">
        <v>9</v>
      </c>
      <c r="J57" s="55"/>
      <c r="K57" s="61">
        <v>1497</v>
      </c>
      <c r="L57" s="62"/>
      <c r="M57" s="62"/>
      <c r="N57" s="63"/>
      <c r="O57" s="64">
        <f t="shared" si="1"/>
        <v>166.33333333333334</v>
      </c>
      <c r="P57" s="65"/>
      <c r="Q57" s="66"/>
      <c r="R57" s="13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6"/>
    </row>
    <row r="58" spans="1:50" ht="37.5" customHeight="1">
      <c r="A58" s="60" t="s">
        <v>38</v>
      </c>
      <c r="B58" s="60"/>
      <c r="C58" s="60"/>
      <c r="D58" s="60"/>
      <c r="E58" s="60"/>
      <c r="F58" s="24" t="s">
        <v>39</v>
      </c>
      <c r="G58" s="24" t="s">
        <v>90</v>
      </c>
      <c r="H58" s="31" t="s">
        <v>40</v>
      </c>
      <c r="I58" s="55"/>
      <c r="J58" s="55"/>
      <c r="K58" s="102">
        <v>200</v>
      </c>
      <c r="L58" s="102"/>
      <c r="M58" s="102"/>
      <c r="N58" s="102"/>
      <c r="O58" s="102"/>
      <c r="P58" s="102"/>
      <c r="Q58" s="102"/>
      <c r="R58" s="13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3.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24.7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22.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22.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30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02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57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57" customHeight="1">
      <c r="A66" s="56" t="s">
        <v>41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13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57" customHeight="1">
      <c r="A67" s="57" t="s">
        <v>2</v>
      </c>
      <c r="B67" s="58" t="s">
        <v>42</v>
      </c>
      <c r="C67" s="58" t="s">
        <v>3</v>
      </c>
      <c r="D67" s="58"/>
      <c r="E67" s="58" t="s">
        <v>4</v>
      </c>
      <c r="F67" s="58" t="s">
        <v>5</v>
      </c>
      <c r="G67" s="58"/>
      <c r="H67" s="58"/>
      <c r="I67" s="58" t="s">
        <v>43</v>
      </c>
      <c r="J67" s="58" t="s">
        <v>7</v>
      </c>
      <c r="K67" s="58" t="s">
        <v>8</v>
      </c>
      <c r="L67" s="58"/>
      <c r="M67" s="58"/>
      <c r="N67" s="58"/>
      <c r="O67" s="58"/>
      <c r="P67" s="58"/>
      <c r="Q67" s="58"/>
      <c r="R67" s="13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84" customHeight="1">
      <c r="A68" s="57"/>
      <c r="B68" s="59"/>
      <c r="C68" s="59"/>
      <c r="D68" s="59"/>
      <c r="E68" s="59"/>
      <c r="F68" s="59"/>
      <c r="G68" s="59"/>
      <c r="H68" s="59"/>
      <c r="I68" s="59"/>
      <c r="J68" s="59"/>
      <c r="K68" s="59" t="s">
        <v>9</v>
      </c>
      <c r="L68" s="59"/>
      <c r="M68" s="59"/>
      <c r="N68" s="14" t="s">
        <v>10</v>
      </c>
      <c r="O68" s="59" t="s">
        <v>100</v>
      </c>
      <c r="P68" s="59"/>
      <c r="Q68" s="59"/>
      <c r="R68" s="15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219.75" customHeight="1">
      <c r="A69" s="54"/>
      <c r="B69" s="37" t="s">
        <v>102</v>
      </c>
      <c r="C69" s="51" t="s">
        <v>101</v>
      </c>
      <c r="D69" s="51"/>
      <c r="E69" s="24"/>
      <c r="F69" s="55" t="s">
        <v>44</v>
      </c>
      <c r="G69" s="55"/>
      <c r="H69" s="55"/>
      <c r="I69" s="24">
        <v>4.8</v>
      </c>
      <c r="J69" s="38">
        <v>0.48</v>
      </c>
      <c r="K69" s="53">
        <v>729</v>
      </c>
      <c r="L69" s="53"/>
      <c r="M69" s="53"/>
      <c r="N69" s="39">
        <v>165</v>
      </c>
      <c r="O69" s="96">
        <v>1650</v>
      </c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</row>
    <row r="70" spans="1:50" ht="87" customHeight="1">
      <c r="A70" s="54"/>
      <c r="B70" s="51" t="s">
        <v>45</v>
      </c>
      <c r="C70" s="51" t="s">
        <v>46</v>
      </c>
      <c r="D70" s="51"/>
      <c r="E70" s="24">
        <v>11</v>
      </c>
      <c r="F70" s="55" t="s">
        <v>47</v>
      </c>
      <c r="G70" s="55"/>
      <c r="H70" s="55"/>
      <c r="I70" s="24">
        <v>24</v>
      </c>
      <c r="J70" s="38">
        <v>1.2</v>
      </c>
      <c r="K70" s="53">
        <v>1380</v>
      </c>
      <c r="L70" s="53"/>
      <c r="M70" s="53"/>
      <c r="N70" s="39">
        <v>58</v>
      </c>
      <c r="O70" s="96">
        <v>1150</v>
      </c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</row>
    <row r="71" spans="1:50" ht="87" customHeight="1">
      <c r="A71" s="54"/>
      <c r="B71" s="51"/>
      <c r="C71" s="54" t="s">
        <v>48</v>
      </c>
      <c r="D71" s="54"/>
      <c r="E71" s="24">
        <v>11</v>
      </c>
      <c r="F71" s="55" t="s">
        <v>49</v>
      </c>
      <c r="G71" s="55"/>
      <c r="H71" s="55"/>
      <c r="I71" s="24">
        <v>21.6</v>
      </c>
      <c r="J71" s="38">
        <v>1.08</v>
      </c>
      <c r="K71" s="53">
        <v>2484</v>
      </c>
      <c r="L71" s="53"/>
      <c r="M71" s="53"/>
      <c r="N71" s="39">
        <v>115</v>
      </c>
      <c r="O71" s="96">
        <v>2300</v>
      </c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</row>
    <row r="72" spans="1:50" ht="99.75" customHeight="1">
      <c r="A72" s="54"/>
      <c r="B72" s="26" t="s">
        <v>50</v>
      </c>
      <c r="C72" s="51" t="s">
        <v>51</v>
      </c>
      <c r="D72" s="51"/>
      <c r="E72" s="24">
        <v>15</v>
      </c>
      <c r="F72" s="55" t="s">
        <v>52</v>
      </c>
      <c r="G72" s="55"/>
      <c r="H72" s="55"/>
      <c r="I72" s="24">
        <v>20.4</v>
      </c>
      <c r="J72" s="38">
        <v>1.02</v>
      </c>
      <c r="K72" s="53">
        <v>1275</v>
      </c>
      <c r="L72" s="53"/>
      <c r="M72" s="53"/>
      <c r="N72" s="39">
        <v>63</v>
      </c>
      <c r="O72" s="96">
        <v>1250</v>
      </c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</row>
    <row r="73" spans="1:50" ht="87" customHeight="1">
      <c r="A73" s="54"/>
      <c r="B73" s="51" t="s">
        <v>53</v>
      </c>
      <c r="C73" s="51" t="s">
        <v>54</v>
      </c>
      <c r="D73" s="51"/>
      <c r="E73" s="24">
        <v>25</v>
      </c>
      <c r="F73" s="55" t="s">
        <v>55</v>
      </c>
      <c r="G73" s="55"/>
      <c r="H73" s="55"/>
      <c r="I73" s="24">
        <v>10.8</v>
      </c>
      <c r="J73" s="38">
        <v>0.54</v>
      </c>
      <c r="K73" s="53">
        <v>1053</v>
      </c>
      <c r="L73" s="53"/>
      <c r="M73" s="53"/>
      <c r="N73" s="40">
        <v>98</v>
      </c>
      <c r="O73" s="96">
        <v>1950</v>
      </c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</row>
    <row r="74" spans="1:50" ht="90" customHeight="1">
      <c r="A74" s="54"/>
      <c r="B74" s="51"/>
      <c r="C74" s="51" t="s">
        <v>56</v>
      </c>
      <c r="D74" s="51"/>
      <c r="E74" s="24">
        <v>25</v>
      </c>
      <c r="F74" s="55" t="s">
        <v>55</v>
      </c>
      <c r="G74" s="55"/>
      <c r="H74" s="55"/>
      <c r="I74" s="24">
        <v>10.8</v>
      </c>
      <c r="J74" s="38">
        <v>0.54</v>
      </c>
      <c r="K74" s="53">
        <v>1404</v>
      </c>
      <c r="L74" s="53"/>
      <c r="M74" s="53"/>
      <c r="N74" s="40">
        <v>130</v>
      </c>
      <c r="O74" s="96">
        <v>2600</v>
      </c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</row>
    <row r="75" spans="1:50" ht="90" customHeight="1">
      <c r="A75" s="54"/>
      <c r="B75" s="51" t="s">
        <v>57</v>
      </c>
      <c r="C75" s="51" t="s">
        <v>58</v>
      </c>
      <c r="D75" s="51"/>
      <c r="E75" s="24">
        <v>15</v>
      </c>
      <c r="F75" s="52" t="s">
        <v>59</v>
      </c>
      <c r="G75" s="52"/>
      <c r="H75" s="52"/>
      <c r="I75" s="24">
        <v>18</v>
      </c>
      <c r="J75" s="38">
        <v>0.9</v>
      </c>
      <c r="K75" s="53">
        <v>1215</v>
      </c>
      <c r="L75" s="53"/>
      <c r="M75" s="53"/>
      <c r="N75" s="39">
        <v>68</v>
      </c>
      <c r="O75" s="96">
        <v>1350</v>
      </c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</row>
    <row r="76" spans="1:50" ht="98.25" customHeight="1">
      <c r="A76" s="54"/>
      <c r="B76" s="51"/>
      <c r="C76" s="51" t="s">
        <v>60</v>
      </c>
      <c r="D76" s="51"/>
      <c r="E76" s="24">
        <v>15</v>
      </c>
      <c r="F76" s="52" t="s">
        <v>61</v>
      </c>
      <c r="G76" s="52"/>
      <c r="H76" s="52"/>
      <c r="I76" s="24">
        <v>9</v>
      </c>
      <c r="J76" s="38">
        <v>0.9</v>
      </c>
      <c r="K76" s="53"/>
      <c r="L76" s="53"/>
      <c r="M76" s="53"/>
      <c r="N76" s="39">
        <v>135</v>
      </c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</row>
    <row r="77" spans="1:50" ht="98.25" customHeight="1">
      <c r="A77" s="54"/>
      <c r="B77" s="51" t="s">
        <v>79</v>
      </c>
      <c r="C77" s="51" t="s">
        <v>80</v>
      </c>
      <c r="D77" s="51"/>
      <c r="E77" s="24">
        <v>30</v>
      </c>
      <c r="F77" s="52" t="s">
        <v>81</v>
      </c>
      <c r="G77" s="52"/>
      <c r="H77" s="52"/>
      <c r="I77" s="24">
        <v>15</v>
      </c>
      <c r="J77" s="38">
        <v>0.75</v>
      </c>
      <c r="K77" s="53">
        <v>1463</v>
      </c>
      <c r="L77" s="53"/>
      <c r="M77" s="53"/>
      <c r="N77" s="39">
        <v>98</v>
      </c>
      <c r="O77" s="96">
        <v>1950</v>
      </c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</row>
    <row r="78" spans="1:50" ht="91.5" customHeight="1">
      <c r="A78" s="54"/>
      <c r="B78" s="51"/>
      <c r="C78" s="51" t="s">
        <v>82</v>
      </c>
      <c r="D78" s="51"/>
      <c r="E78" s="24">
        <v>30</v>
      </c>
      <c r="F78" s="52" t="s">
        <v>83</v>
      </c>
      <c r="G78" s="52"/>
      <c r="H78" s="52"/>
      <c r="I78" s="24">
        <v>7.5</v>
      </c>
      <c r="J78" s="38">
        <v>0.75</v>
      </c>
      <c r="K78" s="53"/>
      <c r="L78" s="53"/>
      <c r="M78" s="53"/>
      <c r="N78" s="39">
        <v>195</v>
      </c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</row>
    <row r="79" spans="1:50" ht="101.25" customHeight="1">
      <c r="A79" s="54"/>
      <c r="B79" s="51" t="s">
        <v>62</v>
      </c>
      <c r="C79" s="51" t="s">
        <v>63</v>
      </c>
      <c r="D79" s="51"/>
      <c r="E79" s="24"/>
      <c r="F79" s="52" t="s">
        <v>47</v>
      </c>
      <c r="G79" s="52"/>
      <c r="H79" s="52"/>
      <c r="I79" s="24">
        <v>24</v>
      </c>
      <c r="J79" s="38">
        <v>1.2</v>
      </c>
      <c r="K79" s="53">
        <v>1896</v>
      </c>
      <c r="L79" s="53"/>
      <c r="M79" s="53"/>
      <c r="N79" s="39">
        <v>79</v>
      </c>
      <c r="O79" s="96">
        <v>1580</v>
      </c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</row>
    <row r="80" spans="1:50" ht="105.75" customHeight="1">
      <c r="A80" s="54"/>
      <c r="B80" s="54"/>
      <c r="C80" s="51" t="s">
        <v>84</v>
      </c>
      <c r="D80" s="51"/>
      <c r="E80" s="24"/>
      <c r="F80" s="52" t="s">
        <v>85</v>
      </c>
      <c r="G80" s="52"/>
      <c r="H80" s="52"/>
      <c r="I80" s="24">
        <v>9</v>
      </c>
      <c r="J80" s="38">
        <v>0.45</v>
      </c>
      <c r="K80" s="53">
        <v>855</v>
      </c>
      <c r="L80" s="53"/>
      <c r="M80" s="53"/>
      <c r="N80" s="39">
        <v>95</v>
      </c>
      <c r="O80" s="96">
        <v>1900</v>
      </c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</row>
    <row r="81" spans="1:50" ht="12.75" customHeight="1">
      <c r="A81" s="120" t="s">
        <v>114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 customHeight="1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 customHeight="1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 customHeight="1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 customHeight="1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 customHeight="1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 customHeight="1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 customHeight="1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 customHeight="1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2.75" customHeight="1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24.75" customHeight="1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ht="25.5" customHeight="1"/>
  </sheetData>
  <sheetProtection selectLockedCells="1" selectUnlockedCells="1"/>
  <mergeCells count="308">
    <mergeCell ref="O77:AX78"/>
    <mergeCell ref="K70:M70"/>
    <mergeCell ref="O70:AX70"/>
    <mergeCell ref="O69:AX69"/>
    <mergeCell ref="B46:C47"/>
    <mergeCell ref="D46:E46"/>
    <mergeCell ref="D47:E47"/>
    <mergeCell ref="O51:Q51"/>
    <mergeCell ref="K52:N52"/>
    <mergeCell ref="O52:Q52"/>
    <mergeCell ref="O53:Q53"/>
    <mergeCell ref="K54:N54"/>
    <mergeCell ref="B42:C43"/>
    <mergeCell ref="D42:E42"/>
    <mergeCell ref="D43:E43"/>
    <mergeCell ref="B44:C45"/>
    <mergeCell ref="D44:E44"/>
    <mergeCell ref="D45:E45"/>
    <mergeCell ref="I44:J45"/>
    <mergeCell ref="K44:N44"/>
    <mergeCell ref="O44:Q44"/>
    <mergeCell ref="K45:N45"/>
    <mergeCell ref="O45:Q45"/>
    <mergeCell ref="F44:F45"/>
    <mergeCell ref="G44:G45"/>
    <mergeCell ref="H44:H45"/>
    <mergeCell ref="F46:F47"/>
    <mergeCell ref="G46:G47"/>
    <mergeCell ref="H46:H47"/>
    <mergeCell ref="I46:J47"/>
    <mergeCell ref="O57:Q57"/>
    <mergeCell ref="K51:N51"/>
    <mergeCell ref="O54:Q54"/>
    <mergeCell ref="K55:N55"/>
    <mergeCell ref="K49:N49"/>
    <mergeCell ref="O49:Q49"/>
    <mergeCell ref="AS40:AU40"/>
    <mergeCell ref="AV40:AX40"/>
    <mergeCell ref="K41:N41"/>
    <mergeCell ref="O41:Q41"/>
    <mergeCell ref="AD40:AF40"/>
    <mergeCell ref="AG40:AI40"/>
    <mergeCell ref="R40:T40"/>
    <mergeCell ref="U40:W40"/>
    <mergeCell ref="AP40:AR40"/>
    <mergeCell ref="X40:Z40"/>
    <mergeCell ref="F42:F43"/>
    <mergeCell ref="G42:G43"/>
    <mergeCell ref="H42:H43"/>
    <mergeCell ref="I42:J43"/>
    <mergeCell ref="H40:H41"/>
    <mergeCell ref="I40:J41"/>
    <mergeCell ref="AS38:AU38"/>
    <mergeCell ref="AV38:AX38"/>
    <mergeCell ref="K39:N39"/>
    <mergeCell ref="O39:Q39"/>
    <mergeCell ref="AG38:AI38"/>
    <mergeCell ref="AJ38:AL38"/>
    <mergeCell ref="AM38:AO38"/>
    <mergeCell ref="AJ40:AL40"/>
    <mergeCell ref="G40:G41"/>
    <mergeCell ref="B40:C41"/>
    <mergeCell ref="D40:E40"/>
    <mergeCell ref="D41:E41"/>
    <mergeCell ref="D39:E39"/>
    <mergeCell ref="F40:F41"/>
    <mergeCell ref="AA40:AC40"/>
    <mergeCell ref="B32:E32"/>
    <mergeCell ref="F38:F39"/>
    <mergeCell ref="H38:H39"/>
    <mergeCell ref="I38:J39"/>
    <mergeCell ref="G38:G39"/>
    <mergeCell ref="D37:E37"/>
    <mergeCell ref="B36:C37"/>
    <mergeCell ref="B38:C39"/>
    <mergeCell ref="D38:E38"/>
    <mergeCell ref="B35:E35"/>
    <mergeCell ref="K33:N33"/>
    <mergeCell ref="O33:Q33"/>
    <mergeCell ref="K35:N35"/>
    <mergeCell ref="B33:E33"/>
    <mergeCell ref="I34:J34"/>
    <mergeCell ref="B34:E34"/>
    <mergeCell ref="O79:AX79"/>
    <mergeCell ref="O80:AX80"/>
    <mergeCell ref="F36:F37"/>
    <mergeCell ref="O31:Q31"/>
    <mergeCell ref="O34:Q34"/>
    <mergeCell ref="K36:N36"/>
    <mergeCell ref="AD38:AF38"/>
    <mergeCell ref="U36:W36"/>
    <mergeCell ref="G36:G37"/>
    <mergeCell ref="H36:H37"/>
    <mergeCell ref="A81:Q91"/>
    <mergeCell ref="O55:Q55"/>
    <mergeCell ref="K56:N56"/>
    <mergeCell ref="O56:Q56"/>
    <mergeCell ref="K57:N57"/>
    <mergeCell ref="AA38:AC38"/>
    <mergeCell ref="X38:Z38"/>
    <mergeCell ref="O47:Q47"/>
    <mergeCell ref="K48:N48"/>
    <mergeCell ref="O48:Q48"/>
    <mergeCell ref="AA30:AC30"/>
    <mergeCell ref="X36:Z36"/>
    <mergeCell ref="O35:Q35"/>
    <mergeCell ref="R38:T38"/>
    <mergeCell ref="O37:Q37"/>
    <mergeCell ref="R36:T36"/>
    <mergeCell ref="O36:Q36"/>
    <mergeCell ref="O30:Q30"/>
    <mergeCell ref="O32:Q32"/>
    <mergeCell ref="U38:W38"/>
    <mergeCell ref="A30:A35"/>
    <mergeCell ref="D36:E36"/>
    <mergeCell ref="I32:J32"/>
    <mergeCell ref="K32:N32"/>
    <mergeCell ref="A36:A47"/>
    <mergeCell ref="B31:E31"/>
    <mergeCell ref="K31:N31"/>
    <mergeCell ref="I36:J37"/>
    <mergeCell ref="B30:E30"/>
    <mergeCell ref="I33:J33"/>
    <mergeCell ref="AD30:AF30"/>
    <mergeCell ref="AG30:AI30"/>
    <mergeCell ref="AJ30:AL30"/>
    <mergeCell ref="AM30:AO30"/>
    <mergeCell ref="AS30:AU30"/>
    <mergeCell ref="AP30:AR30"/>
    <mergeCell ref="AV36:AX36"/>
    <mergeCell ref="I30:J30"/>
    <mergeCell ref="K30:N30"/>
    <mergeCell ref="R30:T30"/>
    <mergeCell ref="U30:W30"/>
    <mergeCell ref="X30:Z30"/>
    <mergeCell ref="AG36:AI36"/>
    <mergeCell ref="AJ36:AL36"/>
    <mergeCell ref="AM36:AO36"/>
    <mergeCell ref="AV30:AX30"/>
    <mergeCell ref="K46:N46"/>
    <mergeCell ref="K47:N47"/>
    <mergeCell ref="AS36:AU36"/>
    <mergeCell ref="K37:N37"/>
    <mergeCell ref="O38:Q38"/>
    <mergeCell ref="AP36:AR36"/>
    <mergeCell ref="AA36:AC36"/>
    <mergeCell ref="AD36:AF36"/>
    <mergeCell ref="AP38:AR38"/>
    <mergeCell ref="AM40:AO40"/>
    <mergeCell ref="O74:AX74"/>
    <mergeCell ref="O72:AX72"/>
    <mergeCell ref="O73:AX73"/>
    <mergeCell ref="O68:Q68"/>
    <mergeCell ref="K58:Q58"/>
    <mergeCell ref="K69:M69"/>
    <mergeCell ref="O71:AX71"/>
    <mergeCell ref="A59:Q64"/>
    <mergeCell ref="K68:M68"/>
    <mergeCell ref="C72:D72"/>
    <mergeCell ref="O75:AX76"/>
    <mergeCell ref="A10:Q10"/>
    <mergeCell ref="I12:I13"/>
    <mergeCell ref="J12:J13"/>
    <mergeCell ref="A18:A20"/>
    <mergeCell ref="K12:Q12"/>
    <mergeCell ref="K13:M13"/>
    <mergeCell ref="O13:Q13"/>
    <mergeCell ref="J16:J17"/>
    <mergeCell ref="O18:AX18"/>
    <mergeCell ref="B18:D18"/>
    <mergeCell ref="I23:I24"/>
    <mergeCell ref="J23:J24"/>
    <mergeCell ref="O24:Q24"/>
    <mergeCell ref="A1:Q6"/>
    <mergeCell ref="A8:Q8"/>
    <mergeCell ref="A11:Q11"/>
    <mergeCell ref="A12:A13"/>
    <mergeCell ref="B12:D13"/>
    <mergeCell ref="E12:E13"/>
    <mergeCell ref="F12:H13"/>
    <mergeCell ref="F21:H21"/>
    <mergeCell ref="K20:M20"/>
    <mergeCell ref="O20:AX20"/>
    <mergeCell ref="O19:AX19"/>
    <mergeCell ref="F18:H18"/>
    <mergeCell ref="K18:M18"/>
    <mergeCell ref="K19:M19"/>
    <mergeCell ref="F19:H19"/>
    <mergeCell ref="F17:H17"/>
    <mergeCell ref="B19:D20"/>
    <mergeCell ref="E19:E20"/>
    <mergeCell ref="J19:J20"/>
    <mergeCell ref="F20:H20"/>
    <mergeCell ref="A23:A24"/>
    <mergeCell ref="O21:Q21"/>
    <mergeCell ref="A22:Q22"/>
    <mergeCell ref="K23:Q23"/>
    <mergeCell ref="B23:D24"/>
    <mergeCell ref="E23:E24"/>
    <mergeCell ref="F23:H24"/>
    <mergeCell ref="K21:M21"/>
    <mergeCell ref="K24:M24"/>
    <mergeCell ref="B21:D21"/>
    <mergeCell ref="A25:A26"/>
    <mergeCell ref="B25:D26"/>
    <mergeCell ref="O25:AX25"/>
    <mergeCell ref="K25:M25"/>
    <mergeCell ref="F25:H25"/>
    <mergeCell ref="F26:H26"/>
    <mergeCell ref="K26:M26"/>
    <mergeCell ref="I50:J50"/>
    <mergeCell ref="O42:Q42"/>
    <mergeCell ref="O43:Q43"/>
    <mergeCell ref="O40:Q40"/>
    <mergeCell ref="K43:N43"/>
    <mergeCell ref="A28:A29"/>
    <mergeCell ref="B28:E29"/>
    <mergeCell ref="K29:N29"/>
    <mergeCell ref="K42:N42"/>
    <mergeCell ref="K40:N40"/>
    <mergeCell ref="O46:Q46"/>
    <mergeCell ref="K34:N34"/>
    <mergeCell ref="I31:J31"/>
    <mergeCell ref="K38:N38"/>
    <mergeCell ref="I35:J35"/>
    <mergeCell ref="O26:AX26"/>
    <mergeCell ref="I55:J55"/>
    <mergeCell ref="F28:H28"/>
    <mergeCell ref="I28:J29"/>
    <mergeCell ref="K28:Q28"/>
    <mergeCell ref="O29:Q29"/>
    <mergeCell ref="I49:J49"/>
    <mergeCell ref="I52:J52"/>
    <mergeCell ref="I51:J51"/>
    <mergeCell ref="A27:Q27"/>
    <mergeCell ref="I56:J56"/>
    <mergeCell ref="I57:J57"/>
    <mergeCell ref="I54:J54"/>
    <mergeCell ref="A58:E58"/>
    <mergeCell ref="I58:J58"/>
    <mergeCell ref="K67:Q67"/>
    <mergeCell ref="A48:A57"/>
    <mergeCell ref="K50:N50"/>
    <mergeCell ref="O50:Q50"/>
    <mergeCell ref="K53:N53"/>
    <mergeCell ref="A66:Q66"/>
    <mergeCell ref="A67:A68"/>
    <mergeCell ref="B67:B68"/>
    <mergeCell ref="C67:D68"/>
    <mergeCell ref="E67:E68"/>
    <mergeCell ref="F67:H68"/>
    <mergeCell ref="I67:I68"/>
    <mergeCell ref="J67:J68"/>
    <mergeCell ref="A69:A80"/>
    <mergeCell ref="C71:D71"/>
    <mergeCell ref="F71:H71"/>
    <mergeCell ref="B73:B74"/>
    <mergeCell ref="C73:D73"/>
    <mergeCell ref="C69:D69"/>
    <mergeCell ref="F69:H69"/>
    <mergeCell ref="F75:H75"/>
    <mergeCell ref="B75:B76"/>
    <mergeCell ref="F73:H73"/>
    <mergeCell ref="B48:E52"/>
    <mergeCell ref="I48:J48"/>
    <mergeCell ref="B53:E57"/>
    <mergeCell ref="I53:J53"/>
    <mergeCell ref="K73:M73"/>
    <mergeCell ref="C74:D74"/>
    <mergeCell ref="B70:B71"/>
    <mergeCell ref="F74:H74"/>
    <mergeCell ref="K74:M74"/>
    <mergeCell ref="K71:M71"/>
    <mergeCell ref="F72:H72"/>
    <mergeCell ref="K72:M72"/>
    <mergeCell ref="C70:D70"/>
    <mergeCell ref="F76:H76"/>
    <mergeCell ref="C76:D76"/>
    <mergeCell ref="K75:M76"/>
    <mergeCell ref="F70:H70"/>
    <mergeCell ref="C75:D75"/>
    <mergeCell ref="B77:B78"/>
    <mergeCell ref="C77:D77"/>
    <mergeCell ref="F77:H77"/>
    <mergeCell ref="C78:D78"/>
    <mergeCell ref="F78:H78"/>
    <mergeCell ref="K77:M78"/>
    <mergeCell ref="C80:D80"/>
    <mergeCell ref="F80:H80"/>
    <mergeCell ref="K80:M80"/>
    <mergeCell ref="B79:B80"/>
    <mergeCell ref="C79:D79"/>
    <mergeCell ref="F79:H79"/>
    <mergeCell ref="K79:M79"/>
    <mergeCell ref="A14:A17"/>
    <mergeCell ref="B14:D14"/>
    <mergeCell ref="F14:H14"/>
    <mergeCell ref="B15:D15"/>
    <mergeCell ref="F15:H15"/>
    <mergeCell ref="B16:D17"/>
    <mergeCell ref="E16:E17"/>
    <mergeCell ref="F16:H16"/>
    <mergeCell ref="K14:M14"/>
    <mergeCell ref="K15:M15"/>
    <mergeCell ref="K16:M17"/>
    <mergeCell ref="O14:Q14"/>
    <mergeCell ref="O15:Q15"/>
    <mergeCell ref="O16:Q17"/>
  </mergeCells>
  <printOptions horizontalCentered="1"/>
  <pageMargins left="0.2362204724409449" right="0.2362204724409449" top="0.2362204724409449" bottom="0.07874015748031496" header="0.5118110236220472" footer="0.15748031496062992"/>
  <pageSetup fitToHeight="2" horizontalDpi="1200" verticalDpi="1200" orientation="portrait" paperSize="9" scale="35" r:id="rId4"/>
  <rowBreaks count="1" manualBreakCount="1">
    <brk id="58" max="48" man="1"/>
  </rowBreaks>
  <ignoredErrors>
    <ignoredError sqref="L31:N31 K31 L32:N32 L33:N33 L34:N35 K34:K35 L36:N51 K36:K4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Killer</dc:creator>
  <cp:keywords/>
  <dc:description/>
  <cp:lastModifiedBy>Александр Майоров</cp:lastModifiedBy>
  <cp:lastPrinted>2016-02-29T18:43:31Z</cp:lastPrinted>
  <dcterms:created xsi:type="dcterms:W3CDTF">2014-03-19T13:19:14Z</dcterms:created>
  <dcterms:modified xsi:type="dcterms:W3CDTF">2020-06-06T12:36:42Z</dcterms:modified>
  <cp:category/>
  <cp:version/>
  <cp:contentType/>
  <cp:contentStatus/>
</cp:coreProperties>
</file>